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2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<sst xmlns="http://schemas.openxmlformats.org/spreadsheetml/2006/main" count="83" uniqueCount="76">
  <si>
    <t>Коды бюджетной классификации РФ</t>
  </si>
  <si>
    <t>Наименование показателей</t>
  </si>
  <si>
    <t>ДОХОДЫ</t>
  </si>
  <si>
    <t xml:space="preserve">1 01 00000 00 0000 000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</si>
  <si>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</si>
  <si>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</si>
  <si>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</si>
  <si>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</si>
  <si>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</si>
  <si>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</si>
  <si>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</si>
  <si>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ИТОГО ДОХОДОВ</t>
  </si>
  <si>
    <t>Единый  сельскохозяйственный налог</t>
  </si>
  <si>
    <t>НАЛОГОВЫЕ  ДОХОДЫ</t>
  </si>
  <si>
    <t>Код администратора доходов</t>
  </si>
  <si>
    <t>Сумма                   рублей</t>
  </si>
  <si>
    <t>БЕЗВОЗМЕЗДНЫЕ  ПОСТУПЛЕНИЯ</t>
  </si>
  <si>
    <t>ИТОГО НАЛОГОВЫЕ И НЕНАЛОГОВЫЕ ДОХОДЫ</t>
  </si>
  <si>
    <t>НЕНАЛОГОВЫЕ ДОХОДЫ</t>
  </si>
  <si>
    <t>1 05 03000 01 0000 110</t>
  </si>
  <si>
    <t>Акцизы на дизельное топливо, производимое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</si>
  <si>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</si>
  <si>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</si>
  <si>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</si>
  <si>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1 03 02230 01 0000 110</t>
  </si>
  <si>
    <t>1 03 02240 01 0000 110</t>
  </si>
  <si>
    <t>1 03 02250 01 0000 110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</si>
  <si>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</si>
  <si>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Прочие поступления от использования имущества, находящегося в собственности поселений</t>
  </si>
  <si>
    <t xml:space="preserve">Налоги на прибыль, доходы </t>
  </si>
  <si>
    <t>Сумма рублей</t>
  </si>
  <si>
    <t xml:space="preserve"> на сбалансированность бюджетов сельских поселений</t>
  </si>
  <si>
    <t xml:space="preserve">                                                                                                           Приложение  1 </t>
  </si>
  <si>
    <t>Объем межбюджетных трансфертов бюджету</t>
  </si>
  <si>
    <t xml:space="preserve">                                                                                                 Приложение  2</t>
  </si>
  <si>
    <t>1 03 02260 01 0000 110</t>
  </si>
  <si>
    <t>Акцизы на прямогонный бензин, производимый на территории Российской Федерации</t>
  </si>
  <si>
    <t>на создание условий для управления многоквартирными домами</t>
  </si>
  <si>
    <t>1 01 02000 01 0000 110</t>
  </si>
  <si>
    <t>2 00 00000 00 0000 000</t>
  </si>
  <si>
    <t xml:space="preserve">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</si>
  <si>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r>
      <t xml:space="preserve">на реализацию мероприятий муниципальной программы "Патриотическое воспитание граждан Бакчарского района на 2016-2020 годы", </t>
    </r>
    <r>
      <rPr>
        <b/>
        <sz val="10"/>
        <rFont val="Times New Roman"/>
        <family val="1"/>
      </rPr>
      <t>в том числе:</t>
    </r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</si>
  <si>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</si>
  <si>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 всего, в том числе:</t>
  </si>
  <si>
    <r>
      <t xml:space="preserve">                                         </t>
    </r>
    <r>
      <rPr>
        <b/>
        <sz val="12"/>
        <rFont val="Times New Roman"/>
        <family val="1"/>
      </rPr>
      <t>Объем налоговых и неналоговых доходов</t>
    </r>
  </si>
  <si>
    <r>
      <t xml:space="preserve">на реализацию мероприятий муниципальной программы "Развитие внутреннего и въездного туризма в МО "Бакчарский район" на 2018-2020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</si>
  <si>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ремонту тротуаров по пер. Пионерскому до парка семейного отдыха в с.Бакчар</t>
  </si>
  <si>
    <t>на софинансирование расходов по установке сцены в парке семейного отдыха в с. Бакчар</t>
  </si>
  <si>
    <r>
      <t xml:space="preserve">на реализацию мероприятий муниципальной программы "Формирование современной городской среды муниципального образования "Бакчарский район" "Формирование современной городской среды на территории Бакчарского сельского поселения" на 2018-2022 годы", </t>
    </r>
    <r>
      <rPr>
        <b/>
        <sz val="10"/>
        <rFont val="Times New Roman"/>
        <family val="1"/>
      </rPr>
      <t>в том числе:</t>
    </r>
  </si>
  <si>
    <t>на софинансирование расходов по формированию комфортной среды в с.Бакчар</t>
  </si>
  <si>
    <t>на обеспечение условий для развития физической культуры и массового спорта</t>
  </si>
  <si>
    <t>1 06 06000 10 0000 110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</si>
  <si>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</si>
  <si>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</si>
  <si>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2 02 15001 10 0000 150</t>
  </si>
  <si>
    <t>2 02 49999 10 0000 150</t>
  </si>
  <si>
    <r>
      <t xml:space="preserve">                                           </t>
    </r>
    <r>
      <rPr>
        <b/>
        <sz val="12"/>
        <rFont val="Times New Roman"/>
        <family val="1"/>
      </rPr>
      <t xml:space="preserve">бюджета муниципального образования </t>
    </r>
  </si>
  <si>
    <t xml:space="preserve"> муниципального образования "Бакчарское сельское поселение"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</si>
  <si>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</si>
  <si>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предприятий, в в том числе казенных)</t>
  </si>
  <si>
    <t>1 11 05045 10 0000 120</t>
  </si>
  <si>
    <t xml:space="preserve">1 11 09035 10 0000 120 </t>
  </si>
  <si>
    <r>
      <t xml:space="preserve">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 Решению от  -.12.2023 г. №- </t>
    </r>
    <r>
      <rPr>
        <sz val="10"/>
        <rFont val="Arial Cyr"/>
        <family val="0"/>
      </rPr>
      <t xml:space="preserve">                 </t>
    </r>
  </si>
  <si>
    <t xml:space="preserve">                               "Бакчарское  сельское  поселение"  на 2024 годи плановый период 2025-2026</t>
  </si>
  <si>
    <t xml:space="preserve">                                                                       к Решению от  -.12.2023 г. №-</t>
  </si>
  <si>
    <t>от других бюджетов бюджетной системы на 2024 год и плановый период 2025-2026</t>
  </si>
  <si>
    <t>ИТОГО ДОХОДЫ</t>
  </si>
  <si>
    <t xml:space="preserve">1 06 01030 10 0000 110 </t>
  </si>
  <si>
    <t>Субвенции на осуществление государственных полномочий по предоставлению социальной выплаты, удостоверяемой государственным жилищным сертификатом Томской области, лицам которые ранее относились к категории детей-сирот и детей, оставшихся без попечения родителей</t>
  </si>
  <si>
    <t>за счет средств областного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</si>
  <si>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</si>
  <si>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компенсацию расходов бюджетов сельских поселений в связи с отменой льготы по налогу на имущество организации</t>
  </si>
  <si>
    <t>на компенсацию расходов по организации теплоснабжения теплоснабжающими организациями</t>
  </si>
  <si>
    <r>
      <t xml:space="preserve">на реализацию мероприятий муниципальной программы "Патриотическое воспитание граждан Бакчарского района на 2021-2026 годы" </t>
    </r>
    <r>
      <rPr>
        <b/>
        <sz val="10"/>
        <rFont val="Times New Roman"/>
        <family val="1"/>
      </rPr>
      <t>в том числе:</t>
    </r>
  </si>
  <si>
    <t>на реализацию плана природоохранных мероприятий</t>
  </si>
  <si>
    <t>на приобретение оборудования для малобюджетных спортивных площадок по месту жительстсва и учебы в муниципальных образованиях Томской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</si>
</sst>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_р_."/>
    <numFmt numFmtId="184" formatCode="#,##0.00&quot;р.&quot;"/>
    <numFmt numFmtId="185" formatCode="#,##0_ ;\-#,##0\ 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80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vertical="justify"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justify"/>
    </xf>
    <xf numFmtId="1" fontId="4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43" fontId="4" fillId="0" borderId="10" xfId="6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185" fontId="5" fillId="0" borderId="10" xfId="6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83" fontId="13" fillId="0" borderId="11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183" fontId="13" fillId="0" borderId="22" xfId="0" applyNumberFormat="1" applyFont="1" applyBorder="1" applyAlignment="1">
      <alignment/>
    </xf>
    <xf numFmtId="183" fontId="14" fillId="0" borderId="22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183" fontId="12" fillId="0" borderId="22" xfId="0" applyNumberFormat="1" applyFont="1" applyBorder="1" applyAlignment="1">
      <alignment/>
    </xf>
    <xf numFmtId="183" fontId="14" fillId="0" borderId="22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83" fontId="13" fillId="0" borderId="23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3" fontId="4" fillId="0" borderId="10" xfId="6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38">
      <selection activeCell="H83" sqref="H83"/>
    </sheetView>
  </sheetViews>
  <sheetFormatPr defaultColWidth="9.00390625" defaultRowHeight="12.75"/>
  <cols>
    <col min="1" max="1" width="20.625" style="0" customWidth="1"/>
    <col min="2" max="2" width="38.875" style="0" customWidth="1"/>
    <col min="3" max="3" width="15.875" style="0" customWidth="1"/>
    <col min="4" max="4" width="15.75390625" style="0" customWidth="1"/>
    <col min="5" max="5" width="16.875" style="0" customWidth="1"/>
  </cols>
  <sheetData>
    <row r="2" spans="2:5" ht="12.75">
      <c r="B2" s="107" t="s">
        <v>32</v>
      </c>
      <c r="C2" s="107"/>
      <c r="D2" s="107"/>
      <c r="E2" s="108"/>
    </row>
    <row r="3" spans="1:5" ht="12.75">
      <c r="A3" s="108" t="s">
        <v>62</v>
      </c>
      <c r="B3" s="108"/>
      <c r="C3" s="108"/>
      <c r="D3" s="108"/>
      <c r="E3" s="108"/>
    </row>
    <row r="5" spans="1:5" s="40" customFormat="1" ht="15.75">
      <c r="A5" s="111" t="s">
        <v>44</v>
      </c>
      <c r="B5" s="111"/>
      <c r="C5" s="111"/>
      <c r="D5" s="111"/>
      <c r="E5" s="111"/>
    </row>
    <row r="6" spans="1:5" s="40" customFormat="1" ht="15.75">
      <c r="A6" s="111" t="s">
        <v>56</v>
      </c>
      <c r="B6" s="111"/>
      <c r="C6" s="111"/>
      <c r="D6" s="111"/>
      <c r="E6" s="111"/>
    </row>
    <row r="7" spans="1:5" s="40" customFormat="1" ht="15.75">
      <c r="A7" s="113" t="s">
        <v>63</v>
      </c>
      <c r="B7" s="114"/>
      <c r="C7" s="108"/>
      <c r="D7" s="108"/>
      <c r="E7" s="108"/>
    </row>
    <row r="8" s="10" customFormat="1" ht="12.75"/>
    <row r="9" spans="1:5" s="10" customFormat="1" ht="12.75">
      <c r="A9" s="109" t="s">
        <v>0</v>
      </c>
      <c r="B9" s="110" t="s">
        <v>1</v>
      </c>
      <c r="C9" s="112" t="s">
        <v>30</v>
      </c>
      <c r="D9" s="112"/>
      <c r="E9" s="112"/>
    </row>
    <row r="10" spans="1:5" s="10" customFormat="1" ht="1.5" customHeight="1">
      <c r="A10" s="109"/>
      <c r="B10" s="110"/>
      <c r="C10" s="64"/>
      <c r="D10" s="64"/>
      <c r="E10" s="66"/>
    </row>
    <row r="11" spans="1:5" s="10" customFormat="1" ht="12.75">
      <c r="A11" s="109"/>
      <c r="B11" s="110"/>
      <c r="C11" s="76">
        <v>2024</v>
      </c>
      <c r="D11" s="14">
        <v>2025</v>
      </c>
      <c r="E11" s="77">
        <v>2026</v>
      </c>
    </row>
    <row r="12" spans="1:5" s="10" customFormat="1" ht="12.75">
      <c r="A12" s="11">
        <v>1</v>
      </c>
      <c r="B12" s="12">
        <v>2</v>
      </c>
      <c r="C12" s="13">
        <v>3</v>
      </c>
      <c r="D12" s="12"/>
      <c r="E12" s="67"/>
    </row>
    <row r="13" spans="1:5" s="10" customFormat="1" ht="12.75">
      <c r="A13" s="11"/>
      <c r="B13" s="14" t="s">
        <v>2</v>
      </c>
      <c r="C13" s="15"/>
      <c r="D13" s="14"/>
      <c r="E13" s="67"/>
    </row>
    <row r="14" spans="1:5" s="10" customFormat="1" ht="12.75">
      <c r="A14" s="16"/>
      <c r="B14" s="17" t="s">
        <v>13</v>
      </c>
      <c r="C14" s="55">
        <f>C15+C32+C37+C38</f>
        <v>18666700</v>
      </c>
      <c r="D14" s="85">
        <f>D15+D32+D37+D38</f>
        <v>19404600</v>
      </c>
      <c r="E14" s="82">
        <f>E15+E32+E37+E38</f>
        <v>20079100</v>
      </c>
    </row>
    <row r="15" spans="1:5" s="10" customFormat="1" ht="12.75">
      <c r="A15" s="18" t="s">
        <v>3</v>
      </c>
      <c r="B15" s="19" t="s">
        <v>29</v>
      </c>
      <c r="C15" s="55">
        <f>C16</f>
        <v>11599700</v>
      </c>
      <c r="D15" s="86">
        <f>D16</f>
        <v>12017600</v>
      </c>
      <c r="E15" s="82">
        <f>E16</f>
        <v>12464100</v>
      </c>
    </row>
    <row r="16" spans="1:5" s="10" customFormat="1" ht="12.75">
      <c r="A16" s="20" t="s">
        <v>38</v>
      </c>
      <c r="B16" s="21" t="s">
        <v>4</v>
      </c>
      <c r="C16" s="56">
        <v>11599700</v>
      </c>
      <c r="D16" s="87">
        <v>12017600</v>
      </c>
      <c r="E16" s="84">
        <v>12464100</v>
      </c>
    </row>
    <row r="17" spans="1:5" s="10" customFormat="1" ht="12.75" hidden="1">
      <c r="A17" s="22"/>
      <c r="B17" s="21"/>
      <c r="C17" s="56"/>
      <c r="D17" s="87"/>
      <c r="E17" s="84"/>
    </row>
    <row r="18" spans="1:5" s="10" customFormat="1" ht="12.75" hidden="1">
      <c r="A18" s="24"/>
      <c r="B18" s="19"/>
      <c r="C18" s="55"/>
      <c r="D18" s="86"/>
      <c r="E18" s="84"/>
    </row>
    <row r="19" spans="1:5" s="10" customFormat="1" ht="12.75" hidden="1">
      <c r="A19" s="25"/>
      <c r="B19" s="21"/>
      <c r="C19" s="56"/>
      <c r="D19" s="87"/>
      <c r="E19" s="84"/>
    </row>
    <row r="20" spans="1:5" s="10" customFormat="1" ht="12.75" hidden="1">
      <c r="A20" s="25"/>
      <c r="B20" s="21"/>
      <c r="C20" s="56"/>
      <c r="D20" s="87"/>
      <c r="E20" s="84"/>
    </row>
    <row r="21" spans="1:5" s="10" customFormat="1" ht="12.75" hidden="1">
      <c r="A21" s="25"/>
      <c r="B21" s="21"/>
      <c r="C21" s="55"/>
      <c r="D21" s="87"/>
      <c r="E21" s="84"/>
    </row>
    <row r="22" spans="1:5" s="10" customFormat="1" ht="12.75" hidden="1">
      <c r="A22" s="26"/>
      <c r="B22" s="21"/>
      <c r="C22" s="56"/>
      <c r="D22" s="87"/>
      <c r="E22" s="84"/>
    </row>
    <row r="23" spans="1:5" s="10" customFormat="1" ht="12.75" hidden="1">
      <c r="A23" s="23"/>
      <c r="B23" s="19"/>
      <c r="C23" s="55"/>
      <c r="D23" s="86"/>
      <c r="E23" s="84"/>
    </row>
    <row r="24" spans="1:5" s="10" customFormat="1" ht="12.75" hidden="1">
      <c r="A24" s="26"/>
      <c r="B24" s="21"/>
      <c r="C24" s="56"/>
      <c r="D24" s="87"/>
      <c r="E24" s="84"/>
    </row>
    <row r="25" spans="1:5" s="10" customFormat="1" ht="12.75" hidden="1">
      <c r="A25" s="26"/>
      <c r="B25" s="21"/>
      <c r="C25" s="56"/>
      <c r="D25" s="87"/>
      <c r="E25" s="84"/>
    </row>
    <row r="26" spans="1:5" s="10" customFormat="1" ht="12.75" hidden="1">
      <c r="A26" s="26"/>
      <c r="B26" s="21"/>
      <c r="C26" s="56"/>
      <c r="D26" s="87"/>
      <c r="E26" s="84"/>
    </row>
    <row r="27" spans="1:5" s="10" customFormat="1" ht="12.75" hidden="1">
      <c r="A27" s="26"/>
      <c r="B27" s="21"/>
      <c r="C27" s="56"/>
      <c r="D27" s="87"/>
      <c r="E27" s="84"/>
    </row>
    <row r="28" spans="1:5" s="10" customFormat="1" ht="12.75" hidden="1">
      <c r="A28" s="27"/>
      <c r="B28" s="21"/>
      <c r="C28" s="57"/>
      <c r="D28" s="87"/>
      <c r="E28" s="84"/>
    </row>
    <row r="29" spans="1:5" s="10" customFormat="1" ht="12.75" hidden="1">
      <c r="A29" s="27"/>
      <c r="B29" s="21"/>
      <c r="C29" s="57"/>
      <c r="D29" s="87"/>
      <c r="E29" s="84"/>
    </row>
    <row r="30" spans="1:5" s="10" customFormat="1" ht="12.75" hidden="1">
      <c r="A30" s="27"/>
      <c r="B30" s="21"/>
      <c r="C30" s="57"/>
      <c r="D30" s="87"/>
      <c r="E30" s="84"/>
    </row>
    <row r="31" spans="1:5" s="10" customFormat="1" ht="12.75" hidden="1">
      <c r="A31" s="27"/>
      <c r="B31" s="21"/>
      <c r="C31" s="57"/>
      <c r="D31" s="87"/>
      <c r="E31" s="84"/>
    </row>
    <row r="32" spans="1:5" s="10" customFormat="1" ht="48.75" customHeight="1">
      <c r="A32" s="28" t="s">
        <v>52</v>
      </c>
      <c r="B32" s="19" t="s">
        <v>53</v>
      </c>
      <c r="C32" s="55">
        <f>C33+C34+C35+C36</f>
        <v>3657000</v>
      </c>
      <c r="D32" s="88">
        <f>D33+D34+D35+D36</f>
        <v>3902000</v>
      </c>
      <c r="E32" s="82">
        <f>E33+E34+E35+E36</f>
        <v>4052000</v>
      </c>
    </row>
    <row r="33" spans="1:5" s="10" customFormat="1" ht="40.5" customHeight="1">
      <c r="A33" s="22" t="s">
        <v>24</v>
      </c>
      <c r="B33" s="29" t="s">
        <v>20</v>
      </c>
      <c r="C33" s="56">
        <v>1883000</v>
      </c>
      <c r="D33" s="89">
        <v>2004000</v>
      </c>
      <c r="E33" s="84">
        <v>2080000</v>
      </c>
    </row>
    <row r="34" spans="1:5" s="10" customFormat="1" ht="51.75" customHeight="1">
      <c r="A34" s="22" t="s">
        <v>25</v>
      </c>
      <c r="B34" s="29" t="s">
        <v>22</v>
      </c>
      <c r="C34" s="58">
        <v>10000</v>
      </c>
      <c r="D34" s="89">
        <v>10000</v>
      </c>
      <c r="E34" s="84">
        <v>11000</v>
      </c>
    </row>
    <row r="35" spans="1:5" s="10" customFormat="1" ht="62.25" customHeight="1">
      <c r="A35" s="22" t="s">
        <v>26</v>
      </c>
      <c r="B35" s="29" t="s">
        <v>21</v>
      </c>
      <c r="C35" s="58">
        <v>2033000</v>
      </c>
      <c r="D35" s="89">
        <v>2163000</v>
      </c>
      <c r="E35" s="84">
        <v>2246000</v>
      </c>
    </row>
    <row r="36" spans="1:5" s="10" customFormat="1" ht="38.25">
      <c r="A36" s="22" t="s">
        <v>35</v>
      </c>
      <c r="B36" s="29" t="s">
        <v>36</v>
      </c>
      <c r="C36" s="58">
        <v>-269000</v>
      </c>
      <c r="D36" s="89">
        <v>-275000</v>
      </c>
      <c r="E36" s="84">
        <v>-285000</v>
      </c>
    </row>
    <row r="37" spans="1:5" s="10" customFormat="1" ht="12.75">
      <c r="A37" s="28" t="s">
        <v>19</v>
      </c>
      <c r="B37" s="19" t="s">
        <v>12</v>
      </c>
      <c r="C37" s="90">
        <v>420000</v>
      </c>
      <c r="D37" s="91">
        <v>420000</v>
      </c>
      <c r="E37" s="82">
        <v>420000</v>
      </c>
    </row>
    <row r="38" spans="1:5" s="10" customFormat="1" ht="12.75">
      <c r="A38" s="23" t="s">
        <v>5</v>
      </c>
      <c r="B38" s="19" t="s">
        <v>6</v>
      </c>
      <c r="C38" s="90">
        <f>C39+C40</f>
        <v>2990000</v>
      </c>
      <c r="D38" s="91">
        <f>D39+D40</f>
        <v>3065000</v>
      </c>
      <c r="E38" s="82">
        <f>E39+E40</f>
        <v>3143000</v>
      </c>
    </row>
    <row r="39" spans="1:5" s="10" customFormat="1" ht="12.75">
      <c r="A39" s="20" t="s">
        <v>67</v>
      </c>
      <c r="B39" s="21" t="s">
        <v>7</v>
      </c>
      <c r="C39" s="58">
        <v>1257000</v>
      </c>
      <c r="D39" s="89">
        <v>1263000</v>
      </c>
      <c r="E39" s="84">
        <v>1269000</v>
      </c>
    </row>
    <row r="40" spans="1:5" s="10" customFormat="1" ht="12.75">
      <c r="A40" s="22" t="s">
        <v>51</v>
      </c>
      <c r="B40" s="21" t="s">
        <v>8</v>
      </c>
      <c r="C40" s="58">
        <v>1733000</v>
      </c>
      <c r="D40" s="89">
        <v>1802000</v>
      </c>
      <c r="E40" s="84">
        <v>1874000</v>
      </c>
    </row>
    <row r="41" spans="1:5" s="10" customFormat="1" ht="12.75">
      <c r="A41" s="30"/>
      <c r="B41" s="31" t="s">
        <v>18</v>
      </c>
      <c r="C41" s="55">
        <f>C42</f>
        <v>1052800</v>
      </c>
      <c r="D41" s="86">
        <f>D42</f>
        <v>1052800</v>
      </c>
      <c r="E41" s="82">
        <f>E42</f>
        <v>1052800</v>
      </c>
    </row>
    <row r="42" spans="1:5" s="10" customFormat="1" ht="61.5" customHeight="1">
      <c r="A42" s="28" t="s">
        <v>9</v>
      </c>
      <c r="B42" s="19" t="s">
        <v>10</v>
      </c>
      <c r="C42" s="55">
        <f>C44+C49+C82</f>
        <v>1052800</v>
      </c>
      <c r="D42" s="88">
        <f>D44+D49+D82</f>
        <v>1052800</v>
      </c>
      <c r="E42" s="82">
        <f>E44+E49+E82</f>
        <v>1052800</v>
      </c>
    </row>
    <row r="43" spans="1:5" s="10" customFormat="1" ht="12.75" hidden="1">
      <c r="A43" s="32"/>
      <c r="B43" s="21"/>
      <c r="C43" s="55"/>
      <c r="D43" s="72"/>
      <c r="E43" s="71"/>
    </row>
    <row r="44" spans="1:5" s="34" customFormat="1" ht="122.25" customHeight="1">
      <c r="A44" s="33" t="s">
        <v>58</v>
      </c>
      <c r="B44" s="38" t="s">
        <v>59</v>
      </c>
      <c r="C44" s="80">
        <v>50000</v>
      </c>
      <c r="D44" s="81">
        <v>50000</v>
      </c>
      <c r="E44" s="81">
        <v>50000</v>
      </c>
    </row>
    <row r="45" spans="1:5" s="10" customFormat="1" ht="0.75" customHeight="1" hidden="1">
      <c r="A45" s="32"/>
      <c r="B45" s="21"/>
      <c r="C45" s="82">
        <v>4</v>
      </c>
      <c r="D45" s="81"/>
      <c r="E45" s="83"/>
    </row>
    <row r="46" spans="1:5" s="10" customFormat="1" ht="12.75" hidden="1">
      <c r="A46" s="32"/>
      <c r="B46" s="21"/>
      <c r="C46" s="82"/>
      <c r="D46" s="81"/>
      <c r="E46" s="83"/>
    </row>
    <row r="47" spans="1:5" s="10" customFormat="1" ht="12.75" hidden="1">
      <c r="A47" s="32"/>
      <c r="B47" s="21"/>
      <c r="C47" s="82"/>
      <c r="D47" s="81"/>
      <c r="E47" s="83"/>
    </row>
    <row r="48" spans="1:5" s="10" customFormat="1" ht="12.75" hidden="1">
      <c r="A48" s="32"/>
      <c r="B48" s="21"/>
      <c r="C48" s="82"/>
      <c r="D48" s="81"/>
      <c r="E48" s="83"/>
    </row>
    <row r="49" spans="1:5" s="10" customFormat="1" ht="87" customHeight="1">
      <c r="A49" s="22" t="s">
        <v>61</v>
      </c>
      <c r="B49" s="21" t="s">
        <v>23</v>
      </c>
      <c r="C49" s="84">
        <v>530000</v>
      </c>
      <c r="D49" s="81">
        <v>530000</v>
      </c>
      <c r="E49" s="83">
        <v>530000</v>
      </c>
    </row>
    <row r="50" spans="1:5" s="10" customFormat="1" ht="12.75" hidden="1">
      <c r="A50" s="32"/>
      <c r="B50" s="21"/>
      <c r="C50" s="55"/>
      <c r="D50" s="73"/>
      <c r="E50" s="74"/>
    </row>
    <row r="51" spans="1:5" s="10" customFormat="1" ht="12.75" hidden="1">
      <c r="A51" s="32"/>
      <c r="B51" s="21"/>
      <c r="C51" s="55"/>
      <c r="D51" s="73"/>
      <c r="E51" s="74"/>
    </row>
    <row r="52" spans="1:5" s="10" customFormat="1" ht="12.75" hidden="1">
      <c r="A52" s="32"/>
      <c r="B52" s="21"/>
      <c r="C52" s="55"/>
      <c r="D52" s="73"/>
      <c r="E52" s="74"/>
    </row>
    <row r="53" spans="1:5" s="10" customFormat="1" ht="12.75" hidden="1">
      <c r="A53" s="32"/>
      <c r="B53" s="21"/>
      <c r="C53" s="55"/>
      <c r="D53" s="73"/>
      <c r="E53" s="74"/>
    </row>
    <row r="54" spans="1:5" s="10" customFormat="1" ht="12.75" hidden="1">
      <c r="A54" s="25"/>
      <c r="B54" s="35"/>
      <c r="C54" s="55"/>
      <c r="D54" s="73"/>
      <c r="E54" s="74"/>
    </row>
    <row r="55" spans="1:5" s="10" customFormat="1" ht="12.75" hidden="1">
      <c r="A55" s="32"/>
      <c r="B55" s="21"/>
      <c r="C55" s="55"/>
      <c r="D55" s="73"/>
      <c r="E55" s="74"/>
    </row>
    <row r="56" spans="1:5" s="10" customFormat="1" ht="12.75" hidden="1">
      <c r="A56" s="32"/>
      <c r="B56" s="21"/>
      <c r="C56" s="55"/>
      <c r="D56" s="73"/>
      <c r="E56" s="74"/>
    </row>
    <row r="57" spans="1:5" s="10" customFormat="1" ht="12.75" hidden="1">
      <c r="A57" s="32"/>
      <c r="B57" s="21"/>
      <c r="C57" s="55"/>
      <c r="D57" s="73"/>
      <c r="E57" s="74"/>
    </row>
    <row r="58" spans="1:5" s="10" customFormat="1" ht="12.75" hidden="1">
      <c r="A58" s="32"/>
      <c r="B58" s="21"/>
      <c r="C58" s="55"/>
      <c r="D58" s="73"/>
      <c r="E58" s="74"/>
    </row>
    <row r="59" spans="1:5" s="10" customFormat="1" ht="12.75" hidden="1">
      <c r="A59" s="32"/>
      <c r="B59" s="21"/>
      <c r="C59" s="55"/>
      <c r="D59" s="73"/>
      <c r="E59" s="74"/>
    </row>
    <row r="60" spans="1:5" s="10" customFormat="1" ht="12.75" hidden="1">
      <c r="A60" s="32"/>
      <c r="B60" s="21"/>
      <c r="C60" s="55"/>
      <c r="D60" s="73"/>
      <c r="E60" s="74"/>
    </row>
    <row r="61" spans="1:5" s="10" customFormat="1" ht="12.75" hidden="1">
      <c r="A61" s="32"/>
      <c r="B61" s="21"/>
      <c r="C61" s="56"/>
      <c r="D61" s="73"/>
      <c r="E61" s="74"/>
    </row>
    <row r="62" spans="1:5" s="10" customFormat="1" ht="12.75" hidden="1">
      <c r="A62" s="36"/>
      <c r="B62" s="21"/>
      <c r="C62" s="55"/>
      <c r="D62" s="73"/>
      <c r="E62" s="74"/>
    </row>
    <row r="63" spans="1:5" s="10" customFormat="1" ht="12.75" hidden="1">
      <c r="A63" s="36"/>
      <c r="B63" s="21"/>
      <c r="C63" s="55"/>
      <c r="D63" s="73"/>
      <c r="E63" s="74"/>
    </row>
    <row r="64" spans="1:5" s="10" customFormat="1" ht="12.75" hidden="1">
      <c r="A64" s="36"/>
      <c r="B64" s="21"/>
      <c r="C64" s="55"/>
      <c r="D64" s="73"/>
      <c r="E64" s="74"/>
    </row>
    <row r="65" spans="1:5" s="10" customFormat="1" ht="12.75" hidden="1">
      <c r="A65" s="36"/>
      <c r="B65" s="21"/>
      <c r="C65" s="55"/>
      <c r="D65" s="73"/>
      <c r="E65" s="74"/>
    </row>
    <row r="66" spans="1:5" s="10" customFormat="1" ht="12.75" hidden="1">
      <c r="A66" s="36"/>
      <c r="B66" s="21"/>
      <c r="C66" s="55"/>
      <c r="D66" s="73"/>
      <c r="E66" s="74"/>
    </row>
    <row r="67" spans="1:5" s="10" customFormat="1" ht="12.75" hidden="1">
      <c r="A67" s="36"/>
      <c r="B67" s="21"/>
      <c r="C67" s="56"/>
      <c r="D67" s="73"/>
      <c r="E67" s="74"/>
    </row>
    <row r="68" spans="1:5" s="10" customFormat="1" ht="12.75" hidden="1">
      <c r="A68" s="37"/>
      <c r="B68" s="19"/>
      <c r="C68" s="55"/>
      <c r="D68" s="75"/>
      <c r="E68" s="74"/>
    </row>
    <row r="69" spans="1:5" s="10" customFormat="1" ht="12.75" hidden="1">
      <c r="A69" s="36"/>
      <c r="B69" s="21"/>
      <c r="C69" s="56"/>
      <c r="D69" s="73"/>
      <c r="E69" s="74"/>
    </row>
    <row r="70" spans="1:5" s="10" customFormat="1" ht="12.75" hidden="1">
      <c r="A70" s="37"/>
      <c r="B70" s="19"/>
      <c r="C70" s="55"/>
      <c r="D70" s="75"/>
      <c r="E70" s="74"/>
    </row>
    <row r="71" spans="1:5" s="10" customFormat="1" ht="12.75" hidden="1">
      <c r="A71" s="36"/>
      <c r="B71" s="21"/>
      <c r="C71" s="55"/>
      <c r="D71" s="73"/>
      <c r="E71" s="74"/>
    </row>
    <row r="72" spans="1:5" s="10" customFormat="1" ht="12.75" hidden="1">
      <c r="A72" s="36"/>
      <c r="B72" s="21"/>
      <c r="C72" s="56"/>
      <c r="D72" s="73"/>
      <c r="E72" s="74"/>
    </row>
    <row r="73" spans="1:5" s="10" customFormat="1" ht="12.75" hidden="1">
      <c r="A73" s="36"/>
      <c r="B73" s="21"/>
      <c r="C73" s="55"/>
      <c r="D73" s="73"/>
      <c r="E73" s="74"/>
    </row>
    <row r="74" spans="1:5" s="10" customFormat="1" ht="12.75" hidden="1">
      <c r="A74" s="36"/>
      <c r="B74" s="21"/>
      <c r="C74" s="56"/>
      <c r="D74" s="73"/>
      <c r="E74" s="74"/>
    </row>
    <row r="75" spans="1:5" s="10" customFormat="1" ht="12.75" hidden="1">
      <c r="A75" s="36"/>
      <c r="B75" s="21"/>
      <c r="C75" s="56"/>
      <c r="D75" s="73"/>
      <c r="E75" s="74"/>
    </row>
    <row r="76" spans="1:5" s="10" customFormat="1" ht="12.75" hidden="1">
      <c r="A76" s="36"/>
      <c r="B76" s="21"/>
      <c r="C76" s="55"/>
      <c r="D76" s="73"/>
      <c r="E76" s="74"/>
    </row>
    <row r="77" spans="1:5" s="10" customFormat="1" ht="12.75" hidden="1">
      <c r="A77" s="36"/>
      <c r="B77" s="21"/>
      <c r="C77" s="55"/>
      <c r="D77" s="73"/>
      <c r="E77" s="74"/>
    </row>
    <row r="78" spans="1:5" s="10" customFormat="1" ht="12.75" hidden="1">
      <c r="A78" s="37"/>
      <c r="B78" s="19"/>
      <c r="C78" s="55"/>
      <c r="D78" s="75"/>
      <c r="E78" s="74"/>
    </row>
    <row r="79" spans="1:5" s="10" customFormat="1" ht="12.75" hidden="1">
      <c r="A79" s="36"/>
      <c r="B79" s="21"/>
      <c r="C79" s="55"/>
      <c r="D79" s="73"/>
      <c r="E79" s="74"/>
    </row>
    <row r="80" spans="1:5" s="10" customFormat="1" ht="2.25" customHeight="1" hidden="1">
      <c r="A80" s="36"/>
      <c r="B80" s="21"/>
      <c r="C80" s="56"/>
      <c r="D80" s="73"/>
      <c r="E80" s="74"/>
    </row>
    <row r="81" spans="1:5" s="10" customFormat="1" ht="1.5" customHeight="1" hidden="1">
      <c r="A81" s="36"/>
      <c r="B81" s="38"/>
      <c r="C81" s="55"/>
      <c r="D81" s="73"/>
      <c r="E81" s="74"/>
    </row>
    <row r="82" spans="1:5" s="10" customFormat="1" ht="153.75" customHeight="1">
      <c r="A82" s="65" t="s">
        <v>60</v>
      </c>
      <c r="B82" s="21" t="s">
        <v>28</v>
      </c>
      <c r="C82" s="56">
        <v>472800</v>
      </c>
      <c r="D82" s="81">
        <v>472800</v>
      </c>
      <c r="E82" s="83">
        <v>472800</v>
      </c>
    </row>
    <row r="83" spans="1:5" s="10" customFormat="1" ht="37.5" customHeight="1">
      <c r="A83" s="39"/>
      <c r="B83" s="19" t="s">
        <v>17</v>
      </c>
      <c r="C83" s="55">
        <f>C14+C41</f>
        <v>19719500</v>
      </c>
      <c r="D83" s="78">
        <f>D14+D41</f>
        <v>20457400</v>
      </c>
      <c r="E83" s="79">
        <f>E14+E42</f>
        <v>21131900</v>
      </c>
    </row>
    <row r="84" spans="1:5" ht="12.75" hidden="1">
      <c r="A84" s="6"/>
      <c r="B84" s="4"/>
      <c r="C84" s="4"/>
      <c r="D84" s="4"/>
      <c r="E84" s="8"/>
    </row>
    <row r="85" spans="1:5" ht="1.5" customHeight="1" hidden="1">
      <c r="A85" s="3"/>
      <c r="B85" s="2" t="s">
        <v>11</v>
      </c>
      <c r="C85" s="2"/>
      <c r="D85" s="2"/>
      <c r="E85" s="8">
        <f>C14</f>
        <v>18666700</v>
      </c>
    </row>
    <row r="86" spans="1:5" ht="12.75" hidden="1">
      <c r="A86" s="1"/>
      <c r="B86" s="7"/>
      <c r="C86" s="7"/>
      <c r="D86" s="7"/>
      <c r="E86" s="5"/>
    </row>
  </sheetData>
  <sheetProtection/>
  <mergeCells count="8">
    <mergeCell ref="B2:E2"/>
    <mergeCell ref="A3:E3"/>
    <mergeCell ref="A9:A11"/>
    <mergeCell ref="B9:B11"/>
    <mergeCell ref="A5:E5"/>
    <mergeCell ref="A6:E6"/>
    <mergeCell ref="C9:E9"/>
    <mergeCell ref="A7:E7"/>
  </mergeCells>
  <printOptions/>
  <pageMargins left="0.36" right="0.36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4">
      <selection activeCell="O29" sqref="O29"/>
    </sheetView>
  </sheetViews>
  <sheetFormatPr defaultColWidth="9.00390625" defaultRowHeight="12.75"/>
  <cols>
    <col min="1" max="1" width="7.00390625" style="0" customWidth="1"/>
    <col min="2" max="2" width="19.25390625" style="0" customWidth="1"/>
    <col min="3" max="3" width="34.875" style="0" customWidth="1"/>
    <col min="4" max="4" width="12.875" style="0" customWidth="1"/>
    <col min="5" max="5" width="11.75390625" style="0" customWidth="1"/>
    <col min="6" max="6" width="13.125" style="0" customWidth="1"/>
  </cols>
  <sheetData>
    <row r="1" spans="3:5" s="10" customFormat="1" ht="12.75">
      <c r="C1" s="107" t="s">
        <v>34</v>
      </c>
      <c r="D1" s="107"/>
      <c r="E1" s="108"/>
    </row>
    <row r="2" spans="3:5" s="10" customFormat="1" ht="12.75">
      <c r="C2" s="118" t="s">
        <v>64</v>
      </c>
      <c r="D2" s="118"/>
      <c r="E2" s="108"/>
    </row>
    <row r="3" spans="3:4" s="10" customFormat="1" ht="12.75">
      <c r="C3" s="9"/>
      <c r="D3" s="9"/>
    </row>
    <row r="4" spans="2:4" s="40" customFormat="1" ht="15.75">
      <c r="B4" s="113" t="s">
        <v>33</v>
      </c>
      <c r="C4" s="113"/>
      <c r="D4" s="113"/>
    </row>
    <row r="5" spans="2:4" s="40" customFormat="1" ht="15.75">
      <c r="B5" s="113" t="s">
        <v>57</v>
      </c>
      <c r="C5" s="115"/>
      <c r="D5" s="115"/>
    </row>
    <row r="6" spans="2:6" s="40" customFormat="1" ht="15.75">
      <c r="B6" s="116" t="s">
        <v>65</v>
      </c>
      <c r="C6" s="117"/>
      <c r="D6" s="117"/>
      <c r="E6" s="108"/>
      <c r="F6" s="108"/>
    </row>
    <row r="7" spans="2:4" s="10" customFormat="1" ht="13.5" thickBot="1">
      <c r="B7" s="41"/>
      <c r="C7" s="42"/>
      <c r="D7" s="42"/>
    </row>
    <row r="8" spans="1:6" s="10" customFormat="1" ht="51" customHeight="1">
      <c r="A8" s="43" t="s">
        <v>14</v>
      </c>
      <c r="B8" s="44" t="s">
        <v>0</v>
      </c>
      <c r="C8" s="45" t="s">
        <v>1</v>
      </c>
      <c r="D8" s="109" t="s">
        <v>15</v>
      </c>
      <c r="E8" s="109"/>
      <c r="F8" s="109"/>
    </row>
    <row r="9" spans="1:6" s="10" customFormat="1" ht="51" customHeight="1">
      <c r="A9" s="68"/>
      <c r="B9" s="69"/>
      <c r="C9" s="70"/>
      <c r="D9" s="92">
        <v>2024</v>
      </c>
      <c r="E9" s="93">
        <v>2025</v>
      </c>
      <c r="F9" s="93">
        <v>2026</v>
      </c>
    </row>
    <row r="10" spans="1:6" s="10" customFormat="1" ht="14.25" customHeight="1">
      <c r="A10" s="46">
        <v>906</v>
      </c>
      <c r="B10" s="47" t="s">
        <v>39</v>
      </c>
      <c r="C10" s="31" t="s">
        <v>16</v>
      </c>
      <c r="D10" s="94">
        <f>D11+D12+D14+D16</f>
        <v>85025182</v>
      </c>
      <c r="E10" s="95">
        <f>E11+E12+E14+E16</f>
        <v>76428764</v>
      </c>
      <c r="F10" s="95">
        <f>F11+F12+F14+F16</f>
        <v>75417204</v>
      </c>
    </row>
    <row r="11" spans="1:6" s="10" customFormat="1" ht="47.25" customHeight="1">
      <c r="A11" s="46">
        <v>906</v>
      </c>
      <c r="B11" s="47" t="s">
        <v>54</v>
      </c>
      <c r="C11" s="19" t="s">
        <v>42</v>
      </c>
      <c r="D11" s="94">
        <v>7299300</v>
      </c>
      <c r="E11" s="95">
        <v>7299900</v>
      </c>
      <c r="F11" s="95">
        <v>7300400</v>
      </c>
    </row>
    <row r="12" spans="1:6" s="10" customFormat="1" ht="111.75" customHeight="1">
      <c r="A12" s="48">
        <v>906</v>
      </c>
      <c r="B12" s="49">
        <v>20230024100000100</v>
      </c>
      <c r="C12" s="103" t="s">
        <v>68</v>
      </c>
      <c r="D12" s="96">
        <f>D13</f>
        <v>1650000</v>
      </c>
      <c r="E12" s="95">
        <f>E13</f>
        <v>1650000</v>
      </c>
      <c r="F12" s="95">
        <f>F13</f>
        <v>1650000</v>
      </c>
    </row>
    <row r="13" spans="1:6" s="10" customFormat="1" ht="47.25" customHeight="1">
      <c r="A13" s="48"/>
      <c r="B13" s="49"/>
      <c r="C13" s="104" t="s">
        <v>69</v>
      </c>
      <c r="D13" s="97">
        <v>1650000</v>
      </c>
      <c r="E13" s="98">
        <v>1650000</v>
      </c>
      <c r="F13" s="98">
        <v>1650000</v>
      </c>
    </row>
    <row r="14" spans="1:6" s="10" customFormat="1" ht="100.5" customHeight="1">
      <c r="A14" s="48">
        <v>906</v>
      </c>
      <c r="B14" s="49">
        <v>20235082100000100</v>
      </c>
      <c r="C14" s="103" t="s">
        <v>70</v>
      </c>
      <c r="D14" s="96">
        <f>D15</f>
        <v>825000</v>
      </c>
      <c r="E14" s="95">
        <f>E15</f>
        <v>825000</v>
      </c>
      <c r="F14" s="95">
        <f>F15</f>
        <v>825000</v>
      </c>
    </row>
    <row r="15" spans="1:6" s="10" customFormat="1" ht="47.25" customHeight="1">
      <c r="A15" s="48"/>
      <c r="B15" s="49"/>
      <c r="C15" s="104" t="s">
        <v>69</v>
      </c>
      <c r="D15" s="97">
        <v>825000</v>
      </c>
      <c r="E15" s="98">
        <v>825000</v>
      </c>
      <c r="F15" s="98">
        <v>825000</v>
      </c>
    </row>
    <row r="16" spans="1:6" s="10" customFormat="1" ht="39.75" customHeight="1">
      <c r="A16" s="48">
        <v>906</v>
      </c>
      <c r="B16" s="49" t="s">
        <v>55</v>
      </c>
      <c r="C16" s="50" t="s">
        <v>43</v>
      </c>
      <c r="D16" s="96">
        <f>D17+D29+D30+D31+D32+D33+D35</f>
        <v>75250882</v>
      </c>
      <c r="E16" s="95">
        <f>E17+E29+E30+E31+E32+E33+E35+E36</f>
        <v>66653864</v>
      </c>
      <c r="F16" s="95">
        <f>F17+F29+F30+F31+F32+F33+F35</f>
        <v>65641804</v>
      </c>
    </row>
    <row r="17" spans="1:6" s="10" customFormat="1" ht="31.5" customHeight="1">
      <c r="A17" s="48"/>
      <c r="B17" s="49"/>
      <c r="C17" s="51" t="s">
        <v>31</v>
      </c>
      <c r="D17" s="97">
        <v>7809078</v>
      </c>
      <c r="E17" s="98">
        <v>329560</v>
      </c>
      <c r="F17" s="98">
        <v>0</v>
      </c>
    </row>
    <row r="18" spans="1:6" s="10" customFormat="1" ht="27" customHeight="1" hidden="1">
      <c r="A18" s="48"/>
      <c r="B18" s="49"/>
      <c r="C18" s="51" t="s">
        <v>50</v>
      </c>
      <c r="D18" s="97">
        <v>0</v>
      </c>
      <c r="E18" s="98"/>
      <c r="F18" s="98"/>
    </row>
    <row r="19" spans="1:6" s="10" customFormat="1" ht="42" customHeight="1" hidden="1">
      <c r="A19" s="48"/>
      <c r="B19" s="49"/>
      <c r="C19" s="51" t="s">
        <v>40</v>
      </c>
      <c r="D19" s="97">
        <v>0</v>
      </c>
      <c r="E19" s="98"/>
      <c r="F19" s="98"/>
    </row>
    <row r="20" spans="1:6" s="10" customFormat="1" ht="39.75" customHeight="1" hidden="1">
      <c r="A20" s="48"/>
      <c r="B20" s="49"/>
      <c r="C20" s="51" t="s">
        <v>41</v>
      </c>
      <c r="D20" s="97">
        <f>D21</f>
        <v>0</v>
      </c>
      <c r="E20" s="98"/>
      <c r="F20" s="98"/>
    </row>
    <row r="21" spans="1:6" s="10" customFormat="1" ht="37.5" customHeight="1" hidden="1">
      <c r="A21" s="48"/>
      <c r="B21" s="49"/>
      <c r="C21" s="59" t="s">
        <v>40</v>
      </c>
      <c r="D21" s="99">
        <v>0</v>
      </c>
      <c r="E21" s="98"/>
      <c r="F21" s="98"/>
    </row>
    <row r="22" spans="1:6" s="63" customFormat="1" ht="42.75" customHeight="1" hidden="1">
      <c r="A22" s="60"/>
      <c r="B22" s="61"/>
      <c r="C22" s="62" t="s">
        <v>27</v>
      </c>
      <c r="D22" s="100">
        <v>0</v>
      </c>
      <c r="E22" s="101"/>
      <c r="F22" s="101"/>
    </row>
    <row r="23" spans="1:6" s="10" customFormat="1" ht="27" customHeight="1" hidden="1">
      <c r="A23" s="48"/>
      <c r="B23" s="49"/>
      <c r="C23" s="51" t="s">
        <v>37</v>
      </c>
      <c r="D23" s="97">
        <v>0</v>
      </c>
      <c r="E23" s="98"/>
      <c r="F23" s="98"/>
    </row>
    <row r="24" spans="1:6" s="10" customFormat="1" ht="33.75" customHeight="1" hidden="1">
      <c r="A24" s="48"/>
      <c r="B24" s="49"/>
      <c r="C24" s="51" t="s">
        <v>45</v>
      </c>
      <c r="D24" s="97">
        <f>D25+D26</f>
        <v>0</v>
      </c>
      <c r="E24" s="98"/>
      <c r="F24" s="98"/>
    </row>
    <row r="25" spans="1:6" s="10" customFormat="1" ht="24.75" customHeight="1" hidden="1">
      <c r="A25" s="48"/>
      <c r="B25" s="49"/>
      <c r="C25" s="59" t="s">
        <v>46</v>
      </c>
      <c r="D25" s="99">
        <v>0</v>
      </c>
      <c r="E25" s="98"/>
      <c r="F25" s="98"/>
    </row>
    <row r="26" spans="1:6" s="10" customFormat="1" ht="27" customHeight="1" hidden="1">
      <c r="A26" s="48"/>
      <c r="B26" s="49"/>
      <c r="C26" s="59" t="s">
        <v>47</v>
      </c>
      <c r="D26" s="99">
        <v>0</v>
      </c>
      <c r="E26" s="98"/>
      <c r="F26" s="98"/>
    </row>
    <row r="27" spans="1:6" s="10" customFormat="1" ht="78.75" customHeight="1" hidden="1">
      <c r="A27" s="48"/>
      <c r="B27" s="49"/>
      <c r="C27" s="51" t="s">
        <v>48</v>
      </c>
      <c r="D27" s="97">
        <f>D28</f>
        <v>0</v>
      </c>
      <c r="E27" s="98"/>
      <c r="F27" s="98"/>
    </row>
    <row r="28" spans="1:6" s="10" customFormat="1" ht="27" customHeight="1" hidden="1">
      <c r="A28" s="48"/>
      <c r="B28" s="49"/>
      <c r="C28" s="59" t="s">
        <v>49</v>
      </c>
      <c r="D28" s="99">
        <v>0</v>
      </c>
      <c r="E28" s="98"/>
      <c r="F28" s="98"/>
    </row>
    <row r="29" spans="1:6" s="10" customFormat="1" ht="56.25" customHeight="1">
      <c r="A29" s="48"/>
      <c r="B29" s="49"/>
      <c r="C29" s="51" t="s">
        <v>71</v>
      </c>
      <c r="D29" s="97">
        <v>1800000</v>
      </c>
      <c r="E29" s="98">
        <v>0</v>
      </c>
      <c r="F29" s="98">
        <v>0</v>
      </c>
    </row>
    <row r="30" spans="1:6" s="10" customFormat="1" ht="48.75" customHeight="1">
      <c r="A30" s="48"/>
      <c r="B30" s="49"/>
      <c r="C30" s="105" t="s">
        <v>50</v>
      </c>
      <c r="D30" s="97">
        <v>1212204</v>
      </c>
      <c r="E30" s="98">
        <v>1212204</v>
      </c>
      <c r="F30" s="98">
        <v>1212204</v>
      </c>
    </row>
    <row r="31" spans="1:6" s="10" customFormat="1" ht="48.75" customHeight="1">
      <c r="A31" s="48"/>
      <c r="B31" s="49"/>
      <c r="C31" s="105" t="s">
        <v>72</v>
      </c>
      <c r="D31" s="97">
        <v>63824700</v>
      </c>
      <c r="E31" s="98">
        <v>63824700</v>
      </c>
      <c r="F31" s="98">
        <v>63824700</v>
      </c>
    </row>
    <row r="32" spans="1:6" s="10" customFormat="1" ht="74.25" customHeight="1">
      <c r="A32" s="48"/>
      <c r="B32" s="49"/>
      <c r="C32" s="105" t="s">
        <v>40</v>
      </c>
      <c r="D32" s="97">
        <v>105000</v>
      </c>
      <c r="E32" s="98">
        <v>105000</v>
      </c>
      <c r="F32" s="98">
        <v>105000</v>
      </c>
    </row>
    <row r="33" spans="1:6" s="10" customFormat="1" ht="72.75" customHeight="1">
      <c r="A33" s="48"/>
      <c r="B33" s="49"/>
      <c r="C33" s="105" t="s">
        <v>73</v>
      </c>
      <c r="D33" s="97">
        <f>D34</f>
        <v>105000</v>
      </c>
      <c r="E33" s="98">
        <f>E34</f>
        <v>105000</v>
      </c>
      <c r="F33" s="98">
        <f>F34</f>
        <v>105000</v>
      </c>
    </row>
    <row r="34" spans="1:6" s="10" customFormat="1" ht="81.75" customHeight="1">
      <c r="A34" s="48"/>
      <c r="B34" s="49"/>
      <c r="C34" s="106" t="s">
        <v>40</v>
      </c>
      <c r="D34" s="99">
        <v>105000</v>
      </c>
      <c r="E34" s="98">
        <v>105000</v>
      </c>
      <c r="F34" s="98">
        <v>105000</v>
      </c>
    </row>
    <row r="35" spans="1:6" s="10" customFormat="1" ht="42" customHeight="1">
      <c r="A35" s="48"/>
      <c r="B35" s="49"/>
      <c r="C35" s="105" t="s">
        <v>74</v>
      </c>
      <c r="D35" s="97">
        <v>394900</v>
      </c>
      <c r="E35" s="98">
        <v>394900</v>
      </c>
      <c r="F35" s="98">
        <v>394900</v>
      </c>
    </row>
    <row r="36" spans="1:6" s="10" customFormat="1" ht="65.25" customHeight="1">
      <c r="A36" s="48"/>
      <c r="B36" s="49"/>
      <c r="C36" s="105" t="s">
        <v>75</v>
      </c>
      <c r="D36" s="97">
        <v>0</v>
      </c>
      <c r="E36" s="98">
        <v>682500</v>
      </c>
      <c r="F36" s="98">
        <v>0</v>
      </c>
    </row>
    <row r="37" spans="1:6" s="10" customFormat="1" ht="15" customHeight="1" thickBot="1">
      <c r="A37" s="52"/>
      <c r="B37" s="53"/>
      <c r="C37" s="54" t="s">
        <v>66</v>
      </c>
      <c r="D37" s="102">
        <f>D10+Лист1!C83</f>
        <v>104744682</v>
      </c>
      <c r="E37" s="95">
        <f>E10+Лист1!D83</f>
        <v>96886164</v>
      </c>
      <c r="F37" s="95">
        <f>F10+Лист1!E83</f>
        <v>96549104</v>
      </c>
    </row>
  </sheetData>
  <sheetProtection/>
  <mergeCells count="6">
    <mergeCell ref="B5:D5"/>
    <mergeCell ref="B4:D4"/>
    <mergeCell ref="D8:F8"/>
    <mergeCell ref="B6:F6"/>
    <mergeCell ref="C2:E2"/>
    <mergeCell ref="C1:E1"/>
  </mergeCells>
  <printOptions/>
  <pageMargins left="0.42" right="0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Finansist</cp:lastModifiedBy>
  <cp:lastPrinted>2023-11-08T04:58:27Z</cp:lastPrinted>
  <dcterms:created xsi:type="dcterms:W3CDTF">2005-12-21T07:00:04Z</dcterms:created>
  <dcterms:modified xsi:type="dcterms:W3CDTF">2023-11-13T05:26:26Z</dcterms:modified>
  <cp:category/>
  <cp:version/>
  <cp:contentType/>
  <cp:contentStatus/>
</cp:coreProperties>
</file>