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40" windowHeight="934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'Лист1'!$A$1:$E$128</definedName>
  </definedNames>
  <calcPr fullCalcOnLoad="1"/>
</workbook>
</file>

<file path=xl/sharedStrings.xml><?xml version="1.0" encoding="utf-8"?>
<sst xmlns="http://schemas.openxmlformats.org/spreadsheetml/2006/main" count="68" uniqueCount="68">
  <si>
    <t>Коды бюджетной классификации РФ</t>
  </si>
  <si>
    <t>Наименование показателей</t>
  </si>
  <si>
    <t>ДОХОДЫ</t>
  </si>
  <si>
    <t>1 00 00000 00 0000 000</t>
  </si>
  <si>
    <t xml:space="preserve"> 1 01 02000 01 0000 110</t>
  </si>
  <si>
    <t>Налог на доходы физических лиц</t>
  </si>
  <si>
    <t xml:space="preserve"> 1 06 01000 03 0000 110 </t>
  </si>
  <si>
    <t>Налог на имущество физических лиц</t>
  </si>
  <si>
    <t>1 06 06000 03 0000 110</t>
  </si>
  <si>
    <t>Земельный налог</t>
  </si>
  <si>
    <t>ИТОГО ДОХОДОВ</t>
  </si>
  <si>
    <t>02 00 00000 00 0000 000</t>
  </si>
  <si>
    <t>Безвозмездные перечисления</t>
  </si>
  <si>
    <t>ВСЕГО доходов</t>
  </si>
  <si>
    <t>Дотации бюджетам поселений на выравнивание уровня бюджетной обеспеченности</t>
  </si>
  <si>
    <t xml:space="preserve"> 1 05 03000 01 0000 110</t>
  </si>
  <si>
    <t>Единый  сельскохозяйственный налог</t>
  </si>
  <si>
    <t>1 11 05035 10 0000 120</t>
  </si>
  <si>
    <t xml:space="preserve">1 11 09045 10 0000 120 </t>
  </si>
  <si>
    <t>2 02 01001 10 0000 151</t>
  </si>
  <si>
    <t xml:space="preserve">1 11 05010 10 0000 120    </t>
  </si>
  <si>
    <t>Доходы ,полученные в виде арендной платы за земельные участки,гос. собственность на которые не разграничена  и которые расположены в границах поселения,а также средства от продажи права на заключение договоров аренды указанных зем.участков</t>
  </si>
  <si>
    <t>НАЛОГОВЫЕ ДОХОДЫ</t>
  </si>
  <si>
    <t>НЕНАЛОГОВЫЕ ДОХОДЫ</t>
  </si>
  <si>
    <t xml:space="preserve">Прочие поступления от использования имущества,находящегося в собственности поселения ( за исключением имущества муниципальных автономных  учреждений, а также имущества муниципальных унитарных предприятий,в том числе казенных) </t>
  </si>
  <si>
    <t xml:space="preserve">1 14 06014 10 0000 420  </t>
  </si>
  <si>
    <t xml:space="preserve">                                                                                            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</si>
  <si>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</si>
  <si>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%   исполнения</t>
  </si>
  <si>
    <t>Государственная пошлина</t>
  </si>
  <si>
    <t xml:space="preserve">                                                                                                                              Приложение № 1</t>
  </si>
  <si>
    <t xml:space="preserve">                                                                                                       к Решению  Совета Бакчарского</t>
  </si>
  <si>
    <t xml:space="preserve">Отчет об исполнении бюджета по доходам </t>
  </si>
  <si>
    <t>1 08 04020 01 0000 110</t>
  </si>
  <si>
    <t xml:space="preserve"> </t>
  </si>
  <si>
    <t>Иные межбюджетные трансферты, передаваемые бюджетам сельских поселений,                                               из них: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</si>
  <si>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поселения</t>
  </si>
  <si>
    <t>на компенсацию энергоснабжающим организациям убытков, связанных с ростом цен на топливо (нефть)</t>
  </si>
  <si>
    <t xml:space="preserve">2 02 04000 00 0000 000 </t>
  </si>
  <si>
    <t>2 02 03026 10 0000 000</t>
  </si>
  <si>
    <t>на приобретение книг для библиотек</t>
  </si>
  <si>
    <t>тыс.руб.</t>
  </si>
  <si>
    <t>1 10 00000 00 0000 000</t>
  </si>
  <si>
    <t>1 16 00000 00 0000 000</t>
  </si>
  <si>
    <t>на введение новых систем оплаты труда работникам УК</t>
  </si>
  <si>
    <t>на создание условий управления многоквартирными домами</t>
  </si>
  <si>
    <t>из резервного фонда финансирования непредвиденных расходов Администрации ТО</t>
  </si>
  <si>
    <t>на реконструкцию котельной №1</t>
  </si>
  <si>
    <t xml:space="preserve">на обеспечение условий для развития физической культуры и спорта </t>
  </si>
  <si>
    <t>на дорожную деятельность в отношении автомобильных дорог местного значения</t>
  </si>
  <si>
    <t>на сбалансированность бюджетов СП</t>
  </si>
  <si>
    <t>из областного фонда стимулирования МО ТО</t>
  </si>
  <si>
    <t>на строительство станции водоподготовки</t>
  </si>
  <si>
    <t>на приобретение и ремонт жилья инвалидам и участникам ВОВ</t>
  </si>
  <si>
    <t>на строительство (приобретение) жилых помещений для целей расселения аварийного жилищного фонда</t>
  </si>
  <si>
    <t>на аварийно-восстановительные работы здания РДК</t>
  </si>
  <si>
    <t>на завершение ремонта аварийного здвания РДК</t>
  </si>
  <si>
    <t>на модернизацию коммунальной инфрасируктуры Т О</t>
  </si>
  <si>
    <t>на ремонт аварийного участка тепловых сетей с водопроводом</t>
  </si>
  <si>
    <t>субвенция бюджетам СП на обеспечение жилыми помещениями детей сирот, детей оставшихся без попечения родителей, а также детей, находящихся под опекой</t>
  </si>
  <si>
    <t>1 11 00000 00 0000 000</t>
  </si>
  <si>
    <t>Доходы от использования имущества, находящегося в государственной или муниципальной собственности, или от деятельности государственных или муниципальных организаций</t>
  </si>
  <si>
    <r>
      <t xml:space="preserve">                                        </t>
    </r>
    <r>
      <rPr>
        <b/>
        <sz val="10"/>
        <rFont val="Arial Cyr"/>
        <family val="0"/>
      </rPr>
      <t>МО "Бакчарское  сельское  поселение"  за 2010 год</t>
    </r>
  </si>
  <si>
    <t>План 2010 г</t>
  </si>
  <si>
    <t>Исполнено  2010г</t>
  </si>
  <si>
    <t>на оплату труда руководителям и специалистам МУК</t>
  </si>
  <si>
    <t xml:space="preserve">                                                                                                                            от   28.04.2011    № 2</t>
  </si>
  <si>
    <t>Штрафы, санкции, возмещение ущерба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</si>
</sst>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  <numFmt numFmtId="173" formatCode="0.000"/>
    <numFmt numFmtId="174" formatCode="0.0000"/>
    <numFmt numFmtId="175" formatCode="#,##0.0"/>
    <numFmt numFmtId="176" formatCode="#,##0.000"/>
    <numFmt numFmtId="177" formatCode="0.0000000"/>
    <numFmt numFmtId="178" formatCode="0.000000"/>
    <numFmt numFmtId="179" formatCode="0.00000"/>
  </numFmts>
  <fonts count="6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9"/>
      <name val="Arial Cyr"/>
      <family val="2"/>
    </font>
    <font>
      <b/>
      <sz val="8"/>
      <name val="Arial Cyr"/>
      <family val="2"/>
    </font>
    <font>
      <i/>
      <sz val="8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>
        <color indexed="8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0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Font="1" applyBorder="1" applyAlignment="1">
      <alignment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justify" vertical="center"/>
    </xf>
    <xf numFmtId="0" fontId="0" fillId="0" borderId="0" xfId="0" applyAlignment="1">
      <alignment horizontal="justify" vertical="center" wrapText="1"/>
    </xf>
    <xf numFmtId="0" fontId="1" fillId="0" borderId="0" xfId="0" applyFont="1" applyAlignment="1">
      <alignment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1" fontId="4" fillId="0" borderId="1" xfId="0" applyNumberFormat="1" applyFont="1" applyBorder="1" applyAlignment="1">
      <alignment horizontal="left" vertical="center"/>
    </xf>
    <xf numFmtId="1" fontId="4" fillId="0" borderId="1" xfId="0" applyNumberFormat="1" applyFont="1" applyBorder="1" applyAlignment="1">
      <alignment horizontal="left" vertical="top"/>
    </xf>
    <xf numFmtId="1" fontId="2" fillId="0" borderId="1" xfId="0" applyNumberFormat="1" applyFont="1" applyBorder="1" applyAlignment="1">
      <alignment vertical="center"/>
    </xf>
    <xf numFmtId="1" fontId="2" fillId="0" borderId="1" xfId="0" applyNumberFormat="1" applyFont="1" applyBorder="1" applyAlignment="1">
      <alignment horizontal="left" vertical="center"/>
    </xf>
    <xf numFmtId="1" fontId="4" fillId="0" borderId="1" xfId="0" applyNumberFormat="1" applyFont="1" applyBorder="1" applyAlignment="1">
      <alignment/>
    </xf>
    <xf numFmtId="1" fontId="2" fillId="0" borderId="1" xfId="0" applyNumberFormat="1" applyFont="1" applyBorder="1" applyAlignment="1">
      <alignment/>
    </xf>
    <xf numFmtId="1" fontId="2" fillId="0" borderId="1" xfId="0" applyNumberFormat="1" applyFont="1" applyBorder="1" applyAlignment="1">
      <alignment horizontal="right" vertical="center"/>
    </xf>
    <xf numFmtId="1" fontId="2" fillId="0" borderId="1" xfId="0" applyNumberFormat="1" applyFont="1" applyBorder="1" applyAlignment="1">
      <alignment horizontal="justify" vertical="center"/>
    </xf>
    <xf numFmtId="1" fontId="2" fillId="0" borderId="1" xfId="0" applyNumberFormat="1" applyFont="1" applyBorder="1" applyAlignment="1">
      <alignment horizontal="right" vertical="center" wrapText="1"/>
    </xf>
    <xf numFmtId="1" fontId="4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right" vertical="center" wrapText="1"/>
    </xf>
    <xf numFmtId="0" fontId="1" fillId="0" borderId="0" xfId="0" applyFont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4" fillId="0" borderId="1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justify" vertical="center" wrapText="1"/>
    </xf>
    <xf numFmtId="172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172" fontId="4" fillId="0" borderId="1" xfId="0" applyNumberFormat="1" applyFont="1" applyBorder="1" applyAlignment="1">
      <alignment horizontal="center" vertical="center"/>
    </xf>
    <xf numFmtId="172" fontId="5" fillId="0" borderId="1" xfId="0" applyNumberFormat="1" applyFont="1" applyBorder="1" applyAlignment="1">
      <alignment horizontal="center" vertical="center"/>
    </xf>
    <xf numFmtId="172" fontId="4" fillId="0" borderId="4" xfId="0" applyNumberFormat="1" applyFont="1" applyBorder="1" applyAlignment="1">
      <alignment horizontal="center" vertical="center"/>
    </xf>
    <xf numFmtId="172" fontId="4" fillId="0" borderId="3" xfId="0" applyNumberFormat="1" applyFont="1" applyBorder="1" applyAlignment="1">
      <alignment horizontal="center" vertical="center"/>
    </xf>
    <xf numFmtId="1" fontId="4" fillId="0" borderId="5" xfId="0" applyNumberFormat="1" applyFont="1" applyBorder="1" applyAlignment="1">
      <alignment/>
    </xf>
    <xf numFmtId="0" fontId="4" fillId="0" borderId="5" xfId="0" applyFont="1" applyBorder="1" applyAlignment="1">
      <alignment horizontal="center" vertical="center" wrapText="1"/>
    </xf>
    <xf numFmtId="1" fontId="2" fillId="0" borderId="3" xfId="0" applyNumberFormat="1" applyFont="1" applyBorder="1" applyAlignment="1">
      <alignment horizontal="right" vertical="center" wrapText="1"/>
    </xf>
    <xf numFmtId="1" fontId="4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left" vertical="distributed"/>
    </xf>
    <xf numFmtId="0" fontId="0" fillId="0" borderId="0" xfId="0" applyAlignment="1">
      <alignment horizontal="left" vertical="distributed"/>
    </xf>
    <xf numFmtId="0" fontId="2" fillId="0" borderId="1" xfId="0" applyFont="1" applyBorder="1" applyAlignment="1">
      <alignment horizontal="center" vertical="distributed"/>
    </xf>
    <xf numFmtId="0" fontId="2" fillId="0" borderId="1" xfId="0" applyFont="1" applyBorder="1" applyAlignment="1">
      <alignment horizontal="center" vertical="distributed" wrapText="1"/>
    </xf>
    <xf numFmtId="0" fontId="2" fillId="0" borderId="0" xfId="0" applyFont="1" applyAlignment="1">
      <alignment horizontal="center" vertical="center"/>
    </xf>
    <xf numFmtId="172" fontId="2" fillId="0" borderId="1" xfId="0" applyNumberFormat="1" applyFont="1" applyBorder="1" applyAlignment="1">
      <alignment horizontal="center" vertical="center" wrapText="1"/>
    </xf>
    <xf numFmtId="172" fontId="2" fillId="0" borderId="1" xfId="0" applyNumberFormat="1" applyFont="1" applyBorder="1" applyAlignment="1">
      <alignment horizontal="center" vertical="center" wrapText="1"/>
    </xf>
    <xf numFmtId="173" fontId="4" fillId="0" borderId="1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vertical="center"/>
    </xf>
    <xf numFmtId="1" fontId="2" fillId="0" borderId="1" xfId="0" applyNumberFormat="1" applyFont="1" applyBorder="1" applyAlignment="1">
      <alignment horizontal="left" vertical="center"/>
    </xf>
    <xf numFmtId="1" fontId="2" fillId="0" borderId="1" xfId="0" applyNumberFormat="1" applyFont="1" applyBorder="1" applyAlignment="1">
      <alignment/>
    </xf>
    <xf numFmtId="1" fontId="2" fillId="0" borderId="1" xfId="0" applyNumberFormat="1" applyFont="1" applyBorder="1" applyAlignment="1">
      <alignment vertical="justify"/>
    </xf>
    <xf numFmtId="1" fontId="2" fillId="0" borderId="1" xfId="0" applyNumberFormat="1" applyFont="1" applyBorder="1" applyAlignment="1">
      <alignment vertical="center" wrapText="1"/>
    </xf>
    <xf numFmtId="172" fontId="4" fillId="0" borderId="1" xfId="0" applyNumberFormat="1" applyFont="1" applyBorder="1" applyAlignment="1">
      <alignment horizontal="center" vertical="center" wrapText="1"/>
    </xf>
    <xf numFmtId="172" fontId="4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distributed" wrapText="1"/>
    </xf>
    <xf numFmtId="172" fontId="4" fillId="0" borderId="5" xfId="0" applyNumberFormat="1" applyFont="1" applyBorder="1" applyAlignment="1">
      <alignment horizontal="center" vertical="center" wrapText="1"/>
    </xf>
    <xf numFmtId="1" fontId="4" fillId="0" borderId="3" xfId="0" applyNumberFormat="1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 wrapText="1"/>
    </xf>
    <xf numFmtId="172" fontId="4" fillId="0" borderId="3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6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4" fillId="0" borderId="7" xfId="0" applyFont="1" applyBorder="1" applyAlignment="1">
      <alignment vertical="center" wrapText="1"/>
    </xf>
    <xf numFmtId="0" fontId="4" fillId="0" borderId="7" xfId="0" applyFont="1" applyBorder="1" applyAlignment="1">
      <alignment horizontal="center" vertical="center" wrapText="1"/>
    </xf>
    <xf numFmtId="172" fontId="4" fillId="0" borderId="7" xfId="0" applyNumberFormat="1" applyFont="1" applyBorder="1" applyAlignment="1">
      <alignment horizontal="center" vertical="center" wrapText="1"/>
    </xf>
    <xf numFmtId="172" fontId="2" fillId="0" borderId="1" xfId="0" applyNumberFormat="1" applyFont="1" applyBorder="1" applyAlignment="1">
      <alignment horizontal="center" vertical="distributed"/>
    </xf>
    <xf numFmtId="172" fontId="4" fillId="0" borderId="1" xfId="0" applyNumberFormat="1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1" fontId="4" fillId="0" borderId="5" xfId="0" applyNumberFormat="1" applyFont="1" applyBorder="1" applyAlignment="1">
      <alignment horizontal="left" vertical="center" wrapText="1"/>
    </xf>
    <xf numFmtId="0" fontId="4" fillId="0" borderId="5" xfId="0" applyFont="1" applyBorder="1" applyAlignment="1">
      <alignment vertical="center" wrapText="1"/>
    </xf>
    <xf numFmtId="172" fontId="4" fillId="0" borderId="5" xfId="0" applyNumberFormat="1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left" vertical="center"/>
    </xf>
    <xf numFmtId="172" fontId="4" fillId="0" borderId="6" xfId="0" applyNumberFormat="1" applyFont="1" applyBorder="1" applyAlignment="1">
      <alignment horizontal="center" vertical="center"/>
    </xf>
    <xf numFmtId="172" fontId="4" fillId="0" borderId="8" xfId="0" applyNumberFormat="1" applyFont="1" applyBorder="1" applyAlignment="1">
      <alignment horizontal="center" vertical="center"/>
    </xf>
    <xf numFmtId="172" fontId="2" fillId="0" borderId="1" xfId="0" applyNumberFormat="1" applyFont="1" applyBorder="1" applyAlignment="1">
      <alignment horizontal="center" vertical="distributed" wrapText="1"/>
    </xf>
    <xf numFmtId="2" fontId="4" fillId="0" borderId="5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/>
    </xf>
    <xf numFmtId="0" fontId="2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6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172" fontId="4" fillId="0" borderId="6" xfId="0" applyNumberFormat="1" applyFont="1" applyBorder="1" applyAlignment="1">
      <alignment horizontal="center" vertical="center" wrapText="1"/>
    </xf>
    <xf numFmtId="172" fontId="4" fillId="0" borderId="3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6" xfId="0" applyFont="1" applyBorder="1" applyAlignment="1">
      <alignment horizontal="center"/>
    </xf>
    <xf numFmtId="0" fontId="4" fillId="0" borderId="3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3"/>
  <sheetViews>
    <sheetView tabSelected="1" view="pageBreakPreview" zoomScaleSheetLayoutView="100" workbookViewId="0" topLeftCell="A13">
      <selection activeCell="B107" sqref="B107"/>
    </sheetView>
  </sheetViews>
  <sheetFormatPr defaultColWidth="9.00390625" defaultRowHeight="12.75"/>
  <cols>
    <col min="1" max="1" width="19.625" style="0" customWidth="1"/>
    <col min="2" max="2" width="47.875" style="0" customWidth="1"/>
    <col min="3" max="3" width="9.75390625" style="0" customWidth="1"/>
    <col min="4" max="4" width="11.125" style="10" customWidth="1"/>
    <col min="5" max="5" width="10.625" style="4" customWidth="1"/>
  </cols>
  <sheetData>
    <row r="1" spans="1:5" ht="12.75" hidden="1">
      <c r="A1" s="108"/>
      <c r="B1" s="108"/>
      <c r="C1" s="108"/>
      <c r="D1" s="108"/>
      <c r="E1" s="108"/>
    </row>
    <row r="2" spans="1:5" ht="12.75" hidden="1">
      <c r="A2" s="108"/>
      <c r="B2" s="108"/>
      <c r="C2" s="108"/>
      <c r="D2" s="108"/>
      <c r="E2" s="108"/>
    </row>
    <row r="3" spans="1:5" ht="12.75">
      <c r="A3" s="109" t="s">
        <v>30</v>
      </c>
      <c r="B3" s="109"/>
      <c r="C3" s="109"/>
      <c r="D3" s="109"/>
      <c r="E3" s="109"/>
    </row>
    <row r="4" spans="1:5" ht="12.75">
      <c r="A4" s="109" t="s">
        <v>31</v>
      </c>
      <c r="B4" s="109"/>
      <c r="C4" s="109"/>
      <c r="D4" s="109"/>
      <c r="E4" s="109"/>
    </row>
    <row r="5" spans="1:5" ht="12.75">
      <c r="A5" s="110" t="s">
        <v>66</v>
      </c>
      <c r="B5" s="110"/>
      <c r="C5" s="110"/>
      <c r="D5" s="110"/>
      <c r="E5" s="110"/>
    </row>
    <row r="6" spans="1:5" ht="12.75">
      <c r="A6" s="111"/>
      <c r="B6" s="111"/>
      <c r="C6" s="111"/>
      <c r="D6" s="111"/>
      <c r="E6" s="111"/>
    </row>
    <row r="7" spans="1:5" ht="12.75">
      <c r="A7" s="7"/>
      <c r="B7" s="7" t="s">
        <v>26</v>
      </c>
      <c r="C7" s="7"/>
      <c r="D7" s="46"/>
      <c r="E7" s="55"/>
    </row>
    <row r="8" spans="1:5" ht="12.75">
      <c r="A8" s="107" t="s">
        <v>32</v>
      </c>
      <c r="B8" s="107"/>
      <c r="C8" s="107"/>
      <c r="D8" s="107"/>
      <c r="E8" s="107"/>
    </row>
    <row r="9" spans="1:5" ht="12.75">
      <c r="A9" s="108" t="s">
        <v>62</v>
      </c>
      <c r="B9" s="108"/>
      <c r="C9" s="108"/>
      <c r="D9" s="108"/>
      <c r="E9" s="108"/>
    </row>
    <row r="10" ht="12.75">
      <c r="E10" s="69" t="s">
        <v>41</v>
      </c>
    </row>
    <row r="11" spans="1:5" ht="12.75">
      <c r="A11" s="112" t="s">
        <v>0</v>
      </c>
      <c r="B11" s="113" t="s">
        <v>1</v>
      </c>
      <c r="C11" s="120" t="s">
        <v>63</v>
      </c>
      <c r="D11" s="123" t="s">
        <v>64</v>
      </c>
      <c r="E11" s="112" t="s">
        <v>28</v>
      </c>
    </row>
    <row r="12" spans="1:5" ht="1.5" customHeight="1">
      <c r="A12" s="112"/>
      <c r="B12" s="114"/>
      <c r="C12" s="121"/>
      <c r="D12" s="124"/>
      <c r="E12" s="112"/>
    </row>
    <row r="13" spans="1:5" ht="12.75">
      <c r="A13" s="112"/>
      <c r="B13" s="114"/>
      <c r="C13" s="122"/>
      <c r="D13" s="125"/>
      <c r="E13" s="112"/>
    </row>
    <row r="14" spans="1:7" ht="12.75">
      <c r="A14" s="12">
        <v>1</v>
      </c>
      <c r="B14" s="24">
        <v>2</v>
      </c>
      <c r="C14" s="37"/>
      <c r="D14" s="11"/>
      <c r="E14" s="25">
        <v>5</v>
      </c>
      <c r="G14" t="s">
        <v>34</v>
      </c>
    </row>
    <row r="15" spans="1:5" ht="12.75">
      <c r="A15" s="12"/>
      <c r="B15" s="49" t="s">
        <v>2</v>
      </c>
      <c r="C15" s="72">
        <f>C16+C39</f>
        <v>7879.7</v>
      </c>
      <c r="D15" s="72">
        <f>D16+D39</f>
        <v>7835.2</v>
      </c>
      <c r="E15" s="56">
        <f>D15/C15%</f>
        <v>99.43525768747541</v>
      </c>
    </row>
    <row r="16" spans="1:5" ht="12.75">
      <c r="A16" s="13" t="s">
        <v>3</v>
      </c>
      <c r="B16" s="28" t="s">
        <v>22</v>
      </c>
      <c r="C16" s="80">
        <f>C38+C23+C22+C20+C18</f>
        <v>6523.7</v>
      </c>
      <c r="D16" s="80">
        <f>D38+D23+D22+D20+D18</f>
        <v>6495.7</v>
      </c>
      <c r="E16" s="56">
        <f>D16/C16%</f>
        <v>99.57079571408863</v>
      </c>
    </row>
    <row r="17" spans="1:5" ht="12.75" hidden="1">
      <c r="A17" s="14"/>
      <c r="B17" s="29"/>
      <c r="C17" s="31"/>
      <c r="D17" s="31"/>
      <c r="E17" s="56"/>
    </row>
    <row r="18" spans="1:7" ht="12.75">
      <c r="A18" s="15" t="s">
        <v>4</v>
      </c>
      <c r="B18" s="30" t="s">
        <v>5</v>
      </c>
      <c r="C18" s="70">
        <v>4900</v>
      </c>
      <c r="D18" s="11">
        <v>4861.8</v>
      </c>
      <c r="E18" s="53">
        <f>D18/C18%</f>
        <v>99.2204081632653</v>
      </c>
      <c r="G18" s="7"/>
    </row>
    <row r="19" spans="1:5" ht="12.75" hidden="1">
      <c r="A19" s="16"/>
      <c r="B19" s="30"/>
      <c r="C19" s="11"/>
      <c r="D19" s="11"/>
      <c r="E19" s="53"/>
    </row>
    <row r="20" spans="1:5" ht="12.75">
      <c r="A20" s="16" t="s">
        <v>15</v>
      </c>
      <c r="B20" s="30" t="s">
        <v>16</v>
      </c>
      <c r="C20" s="11">
        <v>22.2</v>
      </c>
      <c r="D20" s="11">
        <v>22.3</v>
      </c>
      <c r="E20" s="53">
        <f>D20/C20%</f>
        <v>100.45045045045045</v>
      </c>
    </row>
    <row r="21" spans="1:5" ht="0.75" customHeight="1">
      <c r="A21" s="16"/>
      <c r="B21" s="30"/>
      <c r="C21" s="11">
        <v>348</v>
      </c>
      <c r="D21" s="11"/>
      <c r="E21" s="53"/>
    </row>
    <row r="22" spans="1:5" ht="12.75">
      <c r="A22" s="74" t="s">
        <v>6</v>
      </c>
      <c r="B22" s="54" t="s">
        <v>7</v>
      </c>
      <c r="C22" s="71">
        <v>340</v>
      </c>
      <c r="D22" s="41">
        <v>340.3</v>
      </c>
      <c r="E22" s="53">
        <f>D22/C22%</f>
        <v>100.08823529411765</v>
      </c>
    </row>
    <row r="23" spans="1:5" ht="12.75">
      <c r="A23" s="75" t="s">
        <v>8</v>
      </c>
      <c r="B23" s="54" t="s">
        <v>9</v>
      </c>
      <c r="C23" s="71">
        <v>1256</v>
      </c>
      <c r="D23" s="41">
        <v>1265.8</v>
      </c>
      <c r="E23" s="53">
        <f>D23/C23%</f>
        <v>100.78025477707006</v>
      </c>
    </row>
    <row r="24" spans="1:5" ht="12.75" hidden="1">
      <c r="A24" s="76"/>
      <c r="B24" s="54"/>
      <c r="C24" s="31"/>
      <c r="D24" s="31"/>
      <c r="E24" s="53"/>
    </row>
    <row r="25" spans="1:5" ht="12.75" hidden="1">
      <c r="A25" s="76"/>
      <c r="B25" s="54"/>
      <c r="C25" s="11"/>
      <c r="D25" s="11"/>
      <c r="E25" s="53"/>
    </row>
    <row r="26" spans="1:5" ht="12.75" hidden="1">
      <c r="A26" s="76"/>
      <c r="B26" s="54"/>
      <c r="C26" s="11"/>
      <c r="D26" s="11"/>
      <c r="E26" s="53"/>
    </row>
    <row r="27" spans="1:5" ht="12.75" hidden="1">
      <c r="A27" s="76"/>
      <c r="B27" s="54"/>
      <c r="C27" s="11"/>
      <c r="D27" s="11"/>
      <c r="E27" s="53"/>
    </row>
    <row r="28" spans="1:5" ht="12.75" hidden="1">
      <c r="A28" s="77"/>
      <c r="B28" s="54"/>
      <c r="C28" s="11"/>
      <c r="D28" s="11"/>
      <c r="E28" s="53"/>
    </row>
    <row r="29" spans="1:5" ht="12.75" hidden="1">
      <c r="A29" s="77"/>
      <c r="B29" s="54"/>
      <c r="C29" s="31"/>
      <c r="D29" s="31"/>
      <c r="E29" s="53"/>
    </row>
    <row r="30" spans="1:5" ht="12.75" hidden="1">
      <c r="A30" s="77"/>
      <c r="B30" s="54"/>
      <c r="C30" s="11"/>
      <c r="D30" s="11"/>
      <c r="E30" s="53"/>
    </row>
    <row r="31" spans="1:5" ht="12.75" hidden="1">
      <c r="A31" s="77"/>
      <c r="B31" s="54"/>
      <c r="C31" s="11"/>
      <c r="D31" s="11"/>
      <c r="E31" s="53"/>
    </row>
    <row r="32" spans="1:5" ht="12.75" hidden="1">
      <c r="A32" s="77"/>
      <c r="B32" s="54"/>
      <c r="C32" s="11"/>
      <c r="D32" s="11"/>
      <c r="E32" s="53"/>
    </row>
    <row r="33" spans="1:5" ht="12.75" hidden="1">
      <c r="A33" s="77"/>
      <c r="B33" s="54"/>
      <c r="C33" s="11"/>
      <c r="D33" s="11"/>
      <c r="E33" s="53"/>
    </row>
    <row r="34" spans="1:5" ht="12.75" hidden="1">
      <c r="A34" s="78"/>
      <c r="B34" s="54"/>
      <c r="C34" s="11"/>
      <c r="D34" s="11"/>
      <c r="E34" s="57"/>
    </row>
    <row r="35" spans="1:5" ht="12.75" hidden="1">
      <c r="A35" s="78"/>
      <c r="B35" s="54"/>
      <c r="C35" s="11"/>
      <c r="D35" s="11"/>
      <c r="E35" s="57"/>
    </row>
    <row r="36" spans="1:5" ht="12.75" hidden="1">
      <c r="A36" s="78"/>
      <c r="B36" s="54"/>
      <c r="C36" s="11"/>
      <c r="D36" s="11"/>
      <c r="E36" s="57"/>
    </row>
    <row r="37" spans="1:5" ht="12.75" hidden="1">
      <c r="A37" s="78"/>
      <c r="B37" s="54"/>
      <c r="C37" s="11"/>
      <c r="D37" s="11"/>
      <c r="E37" s="57"/>
    </row>
    <row r="38" spans="1:5" ht="12.75">
      <c r="A38" s="78" t="s">
        <v>33</v>
      </c>
      <c r="B38" s="54" t="s">
        <v>29</v>
      </c>
      <c r="C38" s="11">
        <v>5.5</v>
      </c>
      <c r="D38" s="11">
        <v>5.5</v>
      </c>
      <c r="E38" s="53">
        <f>D38/C38%</f>
        <v>100</v>
      </c>
    </row>
    <row r="39" spans="1:5" ht="12.75">
      <c r="A39" s="63" t="s">
        <v>42</v>
      </c>
      <c r="B39" s="31" t="s">
        <v>23</v>
      </c>
      <c r="C39" s="79">
        <f>C42+C47+C48+C80+C83</f>
        <v>1356</v>
      </c>
      <c r="D39" s="79">
        <f>D41+D80+D83</f>
        <v>1339.5</v>
      </c>
      <c r="E39" s="56">
        <f>D39/C39%</f>
        <v>98.78318584070796</v>
      </c>
    </row>
    <row r="40" spans="1:5" ht="12.75" hidden="1">
      <c r="A40" s="19"/>
      <c r="B40" s="30"/>
      <c r="C40" s="11"/>
      <c r="D40" s="11"/>
      <c r="E40" s="56"/>
    </row>
    <row r="41" spans="1:5" ht="45">
      <c r="A41" s="102" t="s">
        <v>60</v>
      </c>
      <c r="B41" s="98" t="s">
        <v>61</v>
      </c>
      <c r="C41" s="96">
        <v>1290</v>
      </c>
      <c r="D41" s="47">
        <v>1263.4</v>
      </c>
      <c r="E41" s="56">
        <f>D41/C41%</f>
        <v>97.93798449612403</v>
      </c>
    </row>
    <row r="42" spans="1:9" ht="49.5" customHeight="1">
      <c r="A42" s="16" t="s">
        <v>17</v>
      </c>
      <c r="B42" s="30" t="s">
        <v>27</v>
      </c>
      <c r="C42" s="70">
        <v>520</v>
      </c>
      <c r="D42" s="11">
        <v>499.9</v>
      </c>
      <c r="E42" s="53">
        <v>96.1</v>
      </c>
      <c r="H42" s="50"/>
      <c r="I42" s="3"/>
    </row>
    <row r="43" spans="1:5" ht="0.75" customHeight="1">
      <c r="A43" s="19"/>
      <c r="B43" s="30"/>
      <c r="C43" s="11">
        <v>125</v>
      </c>
      <c r="D43" s="11"/>
      <c r="E43" s="53"/>
    </row>
    <row r="44" spans="1:5" ht="12.75" hidden="1">
      <c r="A44" s="19"/>
      <c r="B44" s="30"/>
      <c r="C44" s="11"/>
      <c r="D44" s="11"/>
      <c r="E44" s="53"/>
    </row>
    <row r="45" spans="1:5" ht="12.75" hidden="1">
      <c r="A45" s="19"/>
      <c r="B45" s="30"/>
      <c r="C45" s="11"/>
      <c r="D45" s="11"/>
      <c r="E45" s="53"/>
    </row>
    <row r="46" spans="1:5" ht="12.75" hidden="1">
      <c r="A46" s="19"/>
      <c r="B46" s="30"/>
      <c r="C46" s="11"/>
      <c r="D46" s="11"/>
      <c r="E46" s="53"/>
    </row>
    <row r="47" spans="1:5" ht="59.25" customHeight="1">
      <c r="A47" s="16" t="s">
        <v>20</v>
      </c>
      <c r="B47" s="30" t="s">
        <v>21</v>
      </c>
      <c r="C47" s="70">
        <v>400</v>
      </c>
      <c r="D47" s="11">
        <v>393.5</v>
      </c>
      <c r="E47" s="53">
        <f>D47/C47%</f>
        <v>98.375</v>
      </c>
    </row>
    <row r="48" spans="1:5" s="5" customFormat="1" ht="43.5" customHeight="1">
      <c r="A48" s="20" t="s">
        <v>18</v>
      </c>
      <c r="B48" s="23" t="s">
        <v>24</v>
      </c>
      <c r="C48" s="70">
        <v>370</v>
      </c>
      <c r="D48" s="70">
        <v>370</v>
      </c>
      <c r="E48" s="53">
        <f>D48/C48%</f>
        <v>100</v>
      </c>
    </row>
    <row r="49" spans="1:5" ht="12.75" hidden="1">
      <c r="A49" s="19"/>
      <c r="B49" s="30"/>
      <c r="C49" s="11"/>
      <c r="D49" s="11"/>
      <c r="E49" s="56"/>
    </row>
    <row r="50" spans="1:5" ht="12.75" hidden="1">
      <c r="A50" s="19"/>
      <c r="B50" s="30"/>
      <c r="C50" s="11"/>
      <c r="D50" s="11"/>
      <c r="E50" s="56"/>
    </row>
    <row r="51" spans="1:5" ht="12.75" hidden="1">
      <c r="A51" s="19"/>
      <c r="B51" s="30"/>
      <c r="C51" s="11"/>
      <c r="D51" s="11"/>
      <c r="E51" s="56"/>
    </row>
    <row r="52" spans="1:5" ht="12.75" hidden="1">
      <c r="A52" s="19"/>
      <c r="B52" s="30"/>
      <c r="C52" s="11"/>
      <c r="D52" s="11"/>
      <c r="E52" s="56"/>
    </row>
    <row r="53" spans="1:5" ht="12.75" hidden="1">
      <c r="A53" s="18"/>
      <c r="B53" s="32"/>
      <c r="C53" s="38"/>
      <c r="D53" s="38"/>
      <c r="E53" s="56"/>
    </row>
    <row r="54" spans="1:5" ht="12.75" hidden="1">
      <c r="A54" s="19"/>
      <c r="B54" s="30"/>
      <c r="C54" s="11"/>
      <c r="D54" s="11"/>
      <c r="E54" s="56"/>
    </row>
    <row r="55" spans="1:5" ht="12.75" hidden="1">
      <c r="A55" s="19"/>
      <c r="B55" s="30"/>
      <c r="C55" s="11"/>
      <c r="D55" s="11"/>
      <c r="E55" s="56"/>
    </row>
    <row r="56" spans="1:5" ht="12.75" hidden="1">
      <c r="A56" s="19"/>
      <c r="B56" s="30"/>
      <c r="C56" s="11"/>
      <c r="D56" s="11"/>
      <c r="E56" s="56"/>
    </row>
    <row r="57" spans="1:5" ht="12.75" hidden="1">
      <c r="A57" s="19"/>
      <c r="B57" s="30"/>
      <c r="C57" s="11"/>
      <c r="D57" s="11"/>
      <c r="E57" s="56"/>
    </row>
    <row r="58" spans="1:5" ht="12.75" hidden="1">
      <c r="A58" s="19"/>
      <c r="B58" s="30"/>
      <c r="C58" s="11"/>
      <c r="D58" s="11"/>
      <c r="E58" s="56"/>
    </row>
    <row r="59" spans="1:5" ht="12.75" hidden="1">
      <c r="A59" s="19"/>
      <c r="B59" s="30"/>
      <c r="C59" s="11"/>
      <c r="D59" s="11"/>
      <c r="E59" s="56"/>
    </row>
    <row r="60" spans="1:5" ht="12.75" hidden="1">
      <c r="A60" s="19"/>
      <c r="B60" s="30"/>
      <c r="C60" s="11"/>
      <c r="D60" s="11"/>
      <c r="E60" s="53"/>
    </row>
    <row r="61" spans="1:5" ht="12.75" hidden="1">
      <c r="A61" s="21"/>
      <c r="B61" s="30"/>
      <c r="C61" s="11"/>
      <c r="D61" s="11"/>
      <c r="E61" s="56"/>
    </row>
    <row r="62" spans="1:5" ht="12.75" hidden="1">
      <c r="A62" s="21"/>
      <c r="B62" s="30"/>
      <c r="C62" s="11"/>
      <c r="D62" s="11"/>
      <c r="E62" s="56"/>
    </row>
    <row r="63" spans="1:5" ht="12.75" hidden="1">
      <c r="A63" s="21"/>
      <c r="B63" s="30"/>
      <c r="C63" s="11"/>
      <c r="D63" s="11"/>
      <c r="E63" s="56"/>
    </row>
    <row r="64" spans="1:5" ht="12.75" hidden="1">
      <c r="A64" s="21"/>
      <c r="B64" s="30"/>
      <c r="C64" s="11"/>
      <c r="D64" s="11"/>
      <c r="E64" s="56"/>
    </row>
    <row r="65" spans="1:5" ht="12.75" hidden="1">
      <c r="A65" s="21"/>
      <c r="B65" s="30"/>
      <c r="C65" s="11"/>
      <c r="D65" s="11"/>
      <c r="E65" s="56"/>
    </row>
    <row r="66" spans="1:5" ht="12.75" hidden="1">
      <c r="A66" s="21"/>
      <c r="B66" s="30"/>
      <c r="C66" s="11"/>
      <c r="D66" s="11"/>
      <c r="E66" s="53"/>
    </row>
    <row r="67" spans="1:5" ht="12.75" hidden="1">
      <c r="A67" s="22"/>
      <c r="B67" s="29"/>
      <c r="C67" s="31"/>
      <c r="D67" s="31"/>
      <c r="E67" s="56"/>
    </row>
    <row r="68" spans="1:5" ht="12.75" hidden="1">
      <c r="A68" s="21"/>
      <c r="B68" s="30"/>
      <c r="C68" s="11"/>
      <c r="D68" s="11"/>
      <c r="E68" s="53"/>
    </row>
    <row r="69" spans="1:5" ht="12.75" hidden="1">
      <c r="A69" s="22"/>
      <c r="B69" s="29"/>
      <c r="C69" s="31"/>
      <c r="D69" s="31"/>
      <c r="E69" s="56"/>
    </row>
    <row r="70" spans="1:5" ht="12.75" hidden="1">
      <c r="A70" s="21"/>
      <c r="B70" s="30"/>
      <c r="C70" s="11"/>
      <c r="D70" s="11"/>
      <c r="E70" s="56"/>
    </row>
    <row r="71" spans="1:5" ht="12.75" hidden="1">
      <c r="A71" s="21"/>
      <c r="B71" s="30"/>
      <c r="C71" s="11"/>
      <c r="D71" s="11"/>
      <c r="E71" s="53"/>
    </row>
    <row r="72" spans="1:5" ht="12.75" hidden="1">
      <c r="A72" s="21"/>
      <c r="B72" s="30"/>
      <c r="C72" s="11"/>
      <c r="D72" s="11"/>
      <c r="E72" s="56"/>
    </row>
    <row r="73" spans="1:5" ht="12.75" hidden="1">
      <c r="A73" s="21"/>
      <c r="B73" s="30"/>
      <c r="C73" s="11"/>
      <c r="D73" s="11"/>
      <c r="E73" s="53"/>
    </row>
    <row r="74" spans="1:5" ht="12.75" hidden="1">
      <c r="A74" s="21"/>
      <c r="B74" s="30"/>
      <c r="C74" s="11"/>
      <c r="D74" s="11"/>
      <c r="E74" s="53"/>
    </row>
    <row r="75" spans="1:5" ht="12.75" hidden="1">
      <c r="A75" s="21"/>
      <c r="B75" s="30"/>
      <c r="C75" s="11"/>
      <c r="D75" s="11"/>
      <c r="E75" s="56"/>
    </row>
    <row r="76" spans="1:5" ht="12.75" hidden="1">
      <c r="A76" s="21"/>
      <c r="B76" s="30"/>
      <c r="C76" s="11"/>
      <c r="D76" s="11"/>
      <c r="E76" s="56"/>
    </row>
    <row r="77" spans="1:5" ht="12.75" hidden="1">
      <c r="A77" s="22"/>
      <c r="B77" s="29"/>
      <c r="C77" s="31"/>
      <c r="D77" s="31"/>
      <c r="E77" s="56"/>
    </row>
    <row r="78" spans="1:5" ht="12.75" hidden="1">
      <c r="A78" s="21"/>
      <c r="B78" s="30"/>
      <c r="C78" s="11"/>
      <c r="D78" s="11"/>
      <c r="E78" s="56"/>
    </row>
    <row r="79" spans="1:8" ht="0.75" customHeight="1">
      <c r="A79" s="21"/>
      <c r="B79" s="30"/>
      <c r="C79" s="11"/>
      <c r="D79" s="11"/>
      <c r="E79" s="53">
        <v>101</v>
      </c>
      <c r="H79">
        <v>100.5</v>
      </c>
    </row>
    <row r="80" spans="1:5" ht="45" customHeight="1">
      <c r="A80" s="97" t="s">
        <v>25</v>
      </c>
      <c r="B80" s="98" t="s">
        <v>36</v>
      </c>
      <c r="C80" s="96">
        <v>46</v>
      </c>
      <c r="D80" s="47">
        <v>56.1</v>
      </c>
      <c r="E80" s="56">
        <f>D80/C80%</f>
        <v>121.95652173913044</v>
      </c>
    </row>
    <row r="81" spans="1:5" ht="0.75" customHeight="1" hidden="1">
      <c r="A81" s="21"/>
      <c r="B81" s="2"/>
      <c r="C81" s="42"/>
      <c r="D81" s="11"/>
      <c r="E81" s="53"/>
    </row>
    <row r="82" spans="1:5" ht="0.75" customHeight="1">
      <c r="A82" s="21"/>
      <c r="B82" s="33"/>
      <c r="C82" s="44"/>
      <c r="D82" s="39"/>
      <c r="E82" s="58"/>
    </row>
    <row r="83" spans="1:5" ht="14.25" customHeight="1" thickBot="1">
      <c r="A83" s="99" t="s">
        <v>43</v>
      </c>
      <c r="B83" s="100" t="s">
        <v>67</v>
      </c>
      <c r="C83" s="101">
        <v>20</v>
      </c>
      <c r="D83" s="101">
        <v>20</v>
      </c>
      <c r="E83" s="56">
        <f>D83/C83%</f>
        <v>100</v>
      </c>
    </row>
    <row r="84" spans="1:5" ht="12.75" hidden="1">
      <c r="A84" s="62"/>
      <c r="B84" s="34"/>
      <c r="C84" s="45"/>
      <c r="D84" s="40"/>
      <c r="E84" s="59"/>
    </row>
    <row r="85" spans="1:5" ht="1.5" customHeight="1" hidden="1">
      <c r="A85" s="17"/>
      <c r="B85" s="29" t="s">
        <v>10</v>
      </c>
      <c r="C85" s="43"/>
      <c r="D85" s="31"/>
      <c r="E85" s="103">
        <f>E16</f>
        <v>99.57079571408863</v>
      </c>
    </row>
    <row r="86" spans="1:5" ht="13.5" customHeight="1" thickBot="1">
      <c r="A86" s="60" t="s">
        <v>11</v>
      </c>
      <c r="B86" s="61" t="s">
        <v>12</v>
      </c>
      <c r="C86" s="82">
        <f>C87+C107+C127</f>
        <v>45276.406</v>
      </c>
      <c r="D86" s="106">
        <f>D87+D107+D127</f>
        <v>43242.33</v>
      </c>
      <c r="E86" s="104">
        <f>D86/C86%</f>
        <v>95.5074260973806</v>
      </c>
    </row>
    <row r="87" spans="1:5" s="9" customFormat="1" ht="26.25" customHeight="1">
      <c r="A87" s="83" t="s">
        <v>19</v>
      </c>
      <c r="B87" s="84" t="s">
        <v>14</v>
      </c>
      <c r="C87" s="85">
        <v>4781</v>
      </c>
      <c r="D87" s="85">
        <v>4781</v>
      </c>
      <c r="E87" s="59">
        <f>D87/C87%</f>
        <v>100</v>
      </c>
    </row>
    <row r="88" spans="1:5" ht="12.75" hidden="1">
      <c r="A88" s="115"/>
      <c r="B88" s="116"/>
      <c r="C88" s="87"/>
      <c r="D88" s="87"/>
      <c r="E88" s="118"/>
    </row>
    <row r="89" spans="1:5" ht="12.75" hidden="1">
      <c r="A89" s="115"/>
      <c r="B89" s="117"/>
      <c r="C89" s="89"/>
      <c r="D89" s="89"/>
      <c r="E89" s="119"/>
    </row>
    <row r="90" spans="1:5" ht="12.75" hidden="1">
      <c r="A90" s="128"/>
      <c r="B90" s="116"/>
      <c r="C90" s="87"/>
      <c r="D90" s="87"/>
      <c r="E90" s="118"/>
    </row>
    <row r="91" spans="1:5" ht="12.75" hidden="1">
      <c r="A91" s="129"/>
      <c r="B91" s="117"/>
      <c r="C91" s="89"/>
      <c r="D91" s="89"/>
      <c r="E91" s="119"/>
    </row>
    <row r="92" spans="1:5" ht="12.75" hidden="1">
      <c r="A92" s="86"/>
      <c r="B92" s="36"/>
      <c r="C92" s="49"/>
      <c r="D92" s="47"/>
      <c r="E92" s="56"/>
    </row>
    <row r="93" spans="1:5" ht="12.75" hidden="1">
      <c r="A93" s="86"/>
      <c r="B93" s="36"/>
      <c r="C93" s="49"/>
      <c r="D93" s="47"/>
      <c r="E93" s="56"/>
    </row>
    <row r="94" spans="1:5" ht="12.75" hidden="1">
      <c r="A94" s="126"/>
      <c r="B94" s="116"/>
      <c r="C94" s="87"/>
      <c r="D94" s="87"/>
      <c r="E94" s="118"/>
    </row>
    <row r="95" spans="1:5" ht="12.75" hidden="1">
      <c r="A95" s="127"/>
      <c r="B95" s="117"/>
      <c r="C95" s="89"/>
      <c r="D95" s="89"/>
      <c r="E95" s="119"/>
    </row>
    <row r="96" spans="1:5" ht="12.75" hidden="1">
      <c r="A96" s="90"/>
      <c r="B96" s="88"/>
      <c r="C96" s="89"/>
      <c r="D96" s="89"/>
      <c r="E96" s="85"/>
    </row>
    <row r="97" spans="1:5" ht="12.75" hidden="1">
      <c r="A97" s="91"/>
      <c r="B97" s="92"/>
      <c r="C97" s="93"/>
      <c r="D97" s="93"/>
      <c r="E97" s="94"/>
    </row>
    <row r="98" spans="1:5" ht="12.75" hidden="1">
      <c r="A98" s="91"/>
      <c r="B98" s="92"/>
      <c r="C98" s="93"/>
      <c r="D98" s="93"/>
      <c r="E98" s="94"/>
    </row>
    <row r="99" spans="1:5" ht="12.75" hidden="1">
      <c r="A99" s="91"/>
      <c r="B99" s="92"/>
      <c r="C99" s="93"/>
      <c r="D99" s="93"/>
      <c r="E99" s="94"/>
    </row>
    <row r="100" spans="1:5" ht="12.75" hidden="1">
      <c r="A100" s="91"/>
      <c r="B100" s="92"/>
      <c r="C100" s="93"/>
      <c r="D100" s="93"/>
      <c r="E100" s="94"/>
    </row>
    <row r="101" spans="1:5" ht="12.75" hidden="1">
      <c r="A101" s="126"/>
      <c r="B101" s="116"/>
      <c r="C101" s="87"/>
      <c r="D101" s="87"/>
      <c r="E101" s="118"/>
    </row>
    <row r="102" spans="1:5" ht="12.75" hidden="1">
      <c r="A102" s="127"/>
      <c r="B102" s="117"/>
      <c r="C102" s="89"/>
      <c r="D102" s="89"/>
      <c r="E102" s="119"/>
    </row>
    <row r="103" spans="1:5" ht="12.75" hidden="1">
      <c r="A103" s="90"/>
      <c r="B103" s="88"/>
      <c r="C103" s="89"/>
      <c r="D103" s="89"/>
      <c r="E103" s="85"/>
    </row>
    <row r="104" spans="1:5" ht="12.75" hidden="1">
      <c r="A104" s="90"/>
      <c r="B104" s="88"/>
      <c r="C104" s="89"/>
      <c r="D104" s="89"/>
      <c r="E104" s="85"/>
    </row>
    <row r="105" spans="1:5" ht="12.75" hidden="1">
      <c r="A105" s="90"/>
      <c r="B105" s="88"/>
      <c r="C105" s="89"/>
      <c r="D105" s="89"/>
      <c r="E105" s="85"/>
    </row>
    <row r="106" spans="1:5" ht="12.75" hidden="1">
      <c r="A106" s="86"/>
      <c r="B106" s="36"/>
      <c r="C106" s="49"/>
      <c r="D106" s="47"/>
      <c r="E106" s="56"/>
    </row>
    <row r="107" spans="1:5" s="6" customFormat="1" ht="31.5" customHeight="1">
      <c r="A107" s="52" t="s">
        <v>38</v>
      </c>
      <c r="B107" s="52" t="s">
        <v>35</v>
      </c>
      <c r="C107" s="47">
        <v>38688.406</v>
      </c>
      <c r="D107" s="47">
        <v>37606.33</v>
      </c>
      <c r="E107" s="56">
        <f>D107/C107%</f>
        <v>97.20310007085844</v>
      </c>
    </row>
    <row r="108" spans="1:5" s="6" customFormat="1" ht="22.5">
      <c r="A108" s="52"/>
      <c r="B108" s="64" t="s">
        <v>37</v>
      </c>
      <c r="C108" s="71">
        <v>4904</v>
      </c>
      <c r="D108" s="71">
        <v>4904</v>
      </c>
      <c r="E108" s="53">
        <f>D108/C108%</f>
        <v>100</v>
      </c>
    </row>
    <row r="109" spans="1:5" ht="12.75" hidden="1">
      <c r="A109" s="26"/>
      <c r="B109" s="35"/>
      <c r="C109" s="25"/>
      <c r="D109" s="41"/>
      <c r="E109" s="73"/>
    </row>
    <row r="110" spans="1:5" ht="25.5" customHeight="1">
      <c r="A110" s="26"/>
      <c r="B110" s="54" t="s">
        <v>48</v>
      </c>
      <c r="C110" s="53">
        <v>319</v>
      </c>
      <c r="D110" s="71">
        <v>319</v>
      </c>
      <c r="E110" s="53">
        <f aca="true" t="shared" si="0" ref="E110:E128">D110/C110%</f>
        <v>100</v>
      </c>
    </row>
    <row r="111" spans="1:5" s="66" customFormat="1" ht="22.5">
      <c r="A111" s="65"/>
      <c r="B111" s="81" t="s">
        <v>49</v>
      </c>
      <c r="C111" s="95">
        <v>933</v>
      </c>
      <c r="D111" s="105">
        <v>933</v>
      </c>
      <c r="E111" s="53">
        <f t="shared" si="0"/>
        <v>100</v>
      </c>
    </row>
    <row r="112" spans="1:5" s="66" customFormat="1" ht="12.75">
      <c r="A112" s="65"/>
      <c r="B112" s="65" t="s">
        <v>50</v>
      </c>
      <c r="C112" s="95">
        <v>370</v>
      </c>
      <c r="D112" s="105">
        <v>370</v>
      </c>
      <c r="E112" s="53">
        <f t="shared" si="0"/>
        <v>100</v>
      </c>
    </row>
    <row r="113" spans="1:5" s="66" customFormat="1" ht="22.5">
      <c r="A113" s="65"/>
      <c r="B113" s="81" t="s">
        <v>46</v>
      </c>
      <c r="C113" s="67">
        <v>7643.92</v>
      </c>
      <c r="D113" s="68">
        <v>7643.92</v>
      </c>
      <c r="E113" s="53">
        <f t="shared" si="0"/>
        <v>100</v>
      </c>
    </row>
    <row r="114" spans="1:5" s="66" customFormat="1" ht="12.75">
      <c r="A114" s="65"/>
      <c r="B114" s="65" t="s">
        <v>40</v>
      </c>
      <c r="C114" s="67">
        <v>36.7</v>
      </c>
      <c r="D114" s="68">
        <v>36.7</v>
      </c>
      <c r="E114" s="53">
        <f t="shared" si="0"/>
        <v>100</v>
      </c>
    </row>
    <row r="115" spans="1:5" s="66" customFormat="1" ht="12.75">
      <c r="A115" s="65"/>
      <c r="B115" s="65" t="s">
        <v>65</v>
      </c>
      <c r="C115" s="67">
        <v>481.462</v>
      </c>
      <c r="D115" s="68">
        <v>481.462</v>
      </c>
      <c r="E115" s="53">
        <f t="shared" si="0"/>
        <v>100</v>
      </c>
    </row>
    <row r="116" spans="1:5" s="66" customFormat="1" ht="12.75">
      <c r="A116" s="65"/>
      <c r="B116" s="65" t="s">
        <v>44</v>
      </c>
      <c r="C116" s="67">
        <v>858.514</v>
      </c>
      <c r="D116" s="68">
        <v>858.514</v>
      </c>
      <c r="E116" s="53">
        <f t="shared" si="0"/>
        <v>99.99999999999999</v>
      </c>
    </row>
    <row r="117" spans="1:5" s="66" customFormat="1" ht="12.75">
      <c r="A117" s="65"/>
      <c r="B117" s="65" t="s">
        <v>51</v>
      </c>
      <c r="C117" s="67">
        <v>580.969</v>
      </c>
      <c r="D117" s="68">
        <v>580.969</v>
      </c>
      <c r="E117" s="53">
        <f t="shared" si="0"/>
        <v>100</v>
      </c>
    </row>
    <row r="118" spans="1:5" s="66" customFormat="1" ht="12.75">
      <c r="A118" s="65"/>
      <c r="B118" s="81" t="s">
        <v>45</v>
      </c>
      <c r="C118" s="95">
        <v>40</v>
      </c>
      <c r="D118" s="105"/>
      <c r="E118" s="53">
        <f t="shared" si="0"/>
        <v>0</v>
      </c>
    </row>
    <row r="119" spans="1:5" s="66" customFormat="1" ht="12.75">
      <c r="A119" s="65"/>
      <c r="B119" s="65" t="s">
        <v>52</v>
      </c>
      <c r="C119" s="95">
        <v>2100</v>
      </c>
      <c r="D119" s="68">
        <v>1758.679</v>
      </c>
      <c r="E119" s="53">
        <f t="shared" si="0"/>
        <v>83.74661904761905</v>
      </c>
    </row>
    <row r="120" spans="1:5" s="8" customFormat="1" ht="14.25" customHeight="1">
      <c r="A120" s="51"/>
      <c r="B120" s="27" t="s">
        <v>53</v>
      </c>
      <c r="C120" s="71">
        <v>150</v>
      </c>
      <c r="D120" s="71">
        <v>150</v>
      </c>
      <c r="E120" s="53">
        <f t="shared" si="0"/>
        <v>100</v>
      </c>
    </row>
    <row r="121" spans="1:5" s="8" customFormat="1" ht="21.75" customHeight="1">
      <c r="A121" s="51"/>
      <c r="B121" s="27" t="s">
        <v>54</v>
      </c>
      <c r="C121" s="71">
        <v>6930</v>
      </c>
      <c r="D121" s="41">
        <v>6722.5</v>
      </c>
      <c r="E121" s="53">
        <f t="shared" si="0"/>
        <v>97.00577200577202</v>
      </c>
    </row>
    <row r="122" spans="1:5" s="8" customFormat="1" ht="12.75" customHeight="1">
      <c r="A122" s="51"/>
      <c r="B122" s="27" t="s">
        <v>55</v>
      </c>
      <c r="C122" s="71">
        <v>3000</v>
      </c>
      <c r="D122" s="71">
        <v>3000</v>
      </c>
      <c r="E122" s="53">
        <f t="shared" si="0"/>
        <v>100</v>
      </c>
    </row>
    <row r="123" spans="1:5" s="8" customFormat="1" ht="12.75" customHeight="1">
      <c r="A123" s="51"/>
      <c r="B123" s="27" t="s">
        <v>56</v>
      </c>
      <c r="C123" s="71">
        <v>3000</v>
      </c>
      <c r="D123" s="71">
        <v>3000</v>
      </c>
      <c r="E123" s="53">
        <f t="shared" si="0"/>
        <v>100</v>
      </c>
    </row>
    <row r="124" spans="1:5" s="8" customFormat="1" ht="12.75" customHeight="1">
      <c r="A124" s="51"/>
      <c r="B124" s="27" t="s">
        <v>47</v>
      </c>
      <c r="C124" s="41">
        <v>1045.749</v>
      </c>
      <c r="D124" s="41">
        <v>1045.749</v>
      </c>
      <c r="E124" s="53">
        <f t="shared" si="0"/>
        <v>100</v>
      </c>
    </row>
    <row r="125" spans="1:5" s="8" customFormat="1" ht="12.75" customHeight="1">
      <c r="A125" s="51"/>
      <c r="B125" s="27" t="s">
        <v>57</v>
      </c>
      <c r="C125" s="71">
        <v>5850</v>
      </c>
      <c r="D125" s="41">
        <v>5356.745</v>
      </c>
      <c r="E125" s="53">
        <f t="shared" si="0"/>
        <v>91.5682905982906</v>
      </c>
    </row>
    <row r="126" spans="1:5" s="8" customFormat="1" ht="22.5" customHeight="1">
      <c r="A126" s="51"/>
      <c r="B126" s="27" t="s">
        <v>58</v>
      </c>
      <c r="C126" s="41">
        <v>445.092</v>
      </c>
      <c r="D126" s="41">
        <v>445.092</v>
      </c>
      <c r="E126" s="53">
        <f t="shared" si="0"/>
        <v>100</v>
      </c>
    </row>
    <row r="127" spans="1:5" s="8" customFormat="1" ht="42" customHeight="1">
      <c r="A127" s="51" t="s">
        <v>39</v>
      </c>
      <c r="B127" s="51" t="s">
        <v>59</v>
      </c>
      <c r="C127" s="96">
        <v>1807</v>
      </c>
      <c r="D127" s="96">
        <v>855</v>
      </c>
      <c r="E127" s="56">
        <f t="shared" si="0"/>
        <v>47.315993359158824</v>
      </c>
    </row>
    <row r="128" spans="1:5" ht="17.25" customHeight="1">
      <c r="A128" s="1"/>
      <c r="B128" s="36" t="s">
        <v>13</v>
      </c>
      <c r="C128" s="72">
        <f>C86+C15</f>
        <v>53156.106</v>
      </c>
      <c r="D128" s="72">
        <f>D86+D15</f>
        <v>51077.53</v>
      </c>
      <c r="E128" s="56">
        <f t="shared" si="0"/>
        <v>96.0896759442838</v>
      </c>
    </row>
    <row r="129" ht="0.75" customHeight="1">
      <c r="D129" s="48"/>
    </row>
    <row r="130" ht="12.75">
      <c r="D130" s="48"/>
    </row>
    <row r="131" ht="12.75">
      <c r="D131" s="48"/>
    </row>
    <row r="132" ht="12.75">
      <c r="D132" s="48"/>
    </row>
    <row r="133" ht="12.75">
      <c r="D133" s="48"/>
    </row>
  </sheetData>
  <mergeCells count="24">
    <mergeCell ref="A1:E2"/>
    <mergeCell ref="A101:A102"/>
    <mergeCell ref="B101:B102"/>
    <mergeCell ref="E101:E102"/>
    <mergeCell ref="A90:A91"/>
    <mergeCell ref="B90:B91"/>
    <mergeCell ref="E90:E91"/>
    <mergeCell ref="A94:A95"/>
    <mergeCell ref="B94:B95"/>
    <mergeCell ref="E94:E95"/>
    <mergeCell ref="A11:A13"/>
    <mergeCell ref="B11:B13"/>
    <mergeCell ref="E11:E13"/>
    <mergeCell ref="A88:A89"/>
    <mergeCell ref="B88:B89"/>
    <mergeCell ref="E88:E89"/>
    <mergeCell ref="C11:C13"/>
    <mergeCell ref="D11:D13"/>
    <mergeCell ref="A8:E8"/>
    <mergeCell ref="A9:E9"/>
    <mergeCell ref="A3:E3"/>
    <mergeCell ref="A4:E4"/>
    <mergeCell ref="A5:E5"/>
    <mergeCell ref="A6:E6"/>
  </mergeCells>
  <printOptions/>
  <pageMargins left="0.27" right="0.31" top="0.17" bottom="0.18" header="0.17" footer="0.11811023622047245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Frolova</dc:creator>
  <cp:keywords/>
  <dc:description/>
  <cp:lastModifiedBy>1</cp:lastModifiedBy>
  <cp:lastPrinted>2011-04-06T09:23:53Z</cp:lastPrinted>
  <dcterms:created xsi:type="dcterms:W3CDTF">2005-12-21T07:00:04Z</dcterms:created>
  <dcterms:modified xsi:type="dcterms:W3CDTF">2012-03-15T08:57:53Z</dcterms:modified>
  <cp:category/>
  <cp:version/>
  <cp:contentType/>
  <cp:contentStatus/>
</cp:coreProperties>
</file>